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600" windowHeight="11445"/>
  </bookViews>
  <sheets>
    <sheet name="за 2016 г" sheetId="25" r:id="rId1"/>
    <sheet name="2016ж" sheetId="26" r:id="rId2"/>
    <sheet name="презент" sheetId="27" r:id="rId3"/>
    <sheet name="Лист5" sheetId="28" r:id="rId4"/>
  </sheets>
  <calcPr calcId="124519"/>
</workbook>
</file>

<file path=xl/calcChain.xml><?xml version="1.0" encoding="utf-8"?>
<calcChain xmlns="http://schemas.openxmlformats.org/spreadsheetml/2006/main">
  <c r="E8" i="27"/>
  <c r="E10"/>
  <c r="E12"/>
  <c r="E6"/>
  <c r="F8"/>
  <c r="F10"/>
  <c r="F12"/>
  <c r="F6"/>
  <c r="H50" i="26" l="1"/>
  <c r="E50"/>
  <c r="D50"/>
  <c r="H49"/>
  <c r="E49"/>
  <c r="D49"/>
  <c r="H48"/>
  <c r="E48"/>
  <c r="D48"/>
  <c r="H47"/>
  <c r="E47"/>
  <c r="D47"/>
  <c r="H46"/>
  <c r="E46"/>
  <c r="D46"/>
  <c r="H45"/>
  <c r="E45"/>
  <c r="D45"/>
  <c r="H44"/>
  <c r="E44"/>
  <c r="D44"/>
  <c r="H43"/>
  <c r="E43"/>
  <c r="D43"/>
  <c r="H42"/>
  <c r="E42"/>
  <c r="D42"/>
  <c r="H41"/>
  <c r="E41"/>
  <c r="D41"/>
  <c r="H38"/>
  <c r="E38"/>
  <c r="D38"/>
  <c r="H37"/>
  <c r="E37"/>
  <c r="D37"/>
  <c r="H36"/>
  <c r="E36"/>
  <c r="D36"/>
  <c r="H35"/>
  <c r="E35"/>
  <c r="D35"/>
  <c r="H34"/>
  <c r="E34"/>
  <c r="D34"/>
  <c r="H33"/>
  <c r="E33"/>
  <c r="D33"/>
  <c r="H32"/>
  <c r="E32"/>
  <c r="D32"/>
  <c r="H31"/>
  <c r="E31"/>
  <c r="D31"/>
  <c r="H30"/>
  <c r="E30"/>
  <c r="D30"/>
  <c r="H29"/>
  <c r="E29"/>
  <c r="D29"/>
  <c r="H26"/>
  <c r="E26"/>
  <c r="D26"/>
  <c r="H25"/>
  <c r="E25"/>
  <c r="D25"/>
  <c r="H24"/>
  <c r="E24"/>
  <c r="D24"/>
  <c r="H23"/>
  <c r="E23"/>
  <c r="D23"/>
  <c r="H22"/>
  <c r="E22"/>
  <c r="D22"/>
  <c r="H21"/>
  <c r="E21"/>
  <c r="D21"/>
  <c r="H20"/>
  <c r="E20"/>
  <c r="D20"/>
  <c r="H19"/>
  <c r="E19"/>
  <c r="D19"/>
  <c r="H18"/>
  <c r="E18"/>
  <c r="D18"/>
  <c r="H17"/>
  <c r="E17"/>
  <c r="D17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H50" i="25"/>
  <c r="E50"/>
  <c r="D50"/>
  <c r="H49"/>
  <c r="E49"/>
  <c r="D49"/>
  <c r="H48"/>
  <c r="E48"/>
  <c r="D48"/>
  <c r="H47"/>
  <c r="E47"/>
  <c r="D47"/>
  <c r="H46"/>
  <c r="E46"/>
  <c r="D46"/>
  <c r="H45"/>
  <c r="E45"/>
  <c r="D45"/>
  <c r="H44"/>
  <c r="E44"/>
  <c r="D44"/>
  <c r="H43"/>
  <c r="E43"/>
  <c r="D43"/>
  <c r="H42"/>
  <c r="E42"/>
  <c r="D42"/>
  <c r="H41"/>
  <c r="E41"/>
  <c r="D41"/>
  <c r="H38"/>
  <c r="E38"/>
  <c r="D38"/>
  <c r="H37"/>
  <c r="E37"/>
  <c r="D37"/>
  <c r="H36"/>
  <c r="E36"/>
  <c r="D36"/>
  <c r="H35"/>
  <c r="E35"/>
  <c r="D35"/>
  <c r="H34"/>
  <c r="E34"/>
  <c r="D34"/>
  <c r="H33"/>
  <c r="E33"/>
  <c r="D33"/>
  <c r="H32"/>
  <c r="E32"/>
  <c r="D32"/>
  <c r="H31"/>
  <c r="E31"/>
  <c r="D31"/>
  <c r="H30"/>
  <c r="E30"/>
  <c r="D30"/>
  <c r="H29"/>
  <c r="E29"/>
  <c r="D29"/>
  <c r="H26"/>
  <c r="E26"/>
  <c r="D26"/>
  <c r="H25"/>
  <c r="E25"/>
  <c r="D25"/>
  <c r="H24"/>
  <c r="E24"/>
  <c r="D24"/>
  <c r="H23"/>
  <c r="E23"/>
  <c r="D23"/>
  <c r="H22"/>
  <c r="E22"/>
  <c r="D22"/>
  <c r="H21"/>
  <c r="E21"/>
  <c r="D21"/>
  <c r="H20"/>
  <c r="E20"/>
  <c r="D20"/>
  <c r="H19"/>
  <c r="E19"/>
  <c r="D19"/>
  <c r="H18"/>
  <c r="E18"/>
  <c r="D18"/>
  <c r="H17"/>
  <c r="E17"/>
  <c r="D17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</calcChain>
</file>

<file path=xl/sharedStrings.xml><?xml version="1.0" encoding="utf-8"?>
<sst xmlns="http://schemas.openxmlformats.org/spreadsheetml/2006/main" count="133" uniqueCount="60">
  <si>
    <t xml:space="preserve">Производство основных видов продукции животноводства </t>
  </si>
  <si>
    <t>2015 г.</t>
  </si>
  <si>
    <t>в %</t>
  </si>
  <si>
    <t>"+,-</t>
  </si>
  <si>
    <t>Мясо в живом весе, тонн</t>
  </si>
  <si>
    <t>Республика</t>
  </si>
  <si>
    <t>Баткенская</t>
  </si>
  <si>
    <t>Джалал-Абадская</t>
  </si>
  <si>
    <t>Иссык-Кульская</t>
  </si>
  <si>
    <t>Нарынская</t>
  </si>
  <si>
    <t>Ошская</t>
  </si>
  <si>
    <t>Таласская</t>
  </si>
  <si>
    <t>Чуйская</t>
  </si>
  <si>
    <t>г. Бишкек</t>
  </si>
  <si>
    <t>г. Ош</t>
  </si>
  <si>
    <t>Молоко,  тонн</t>
  </si>
  <si>
    <t>Средний удой от 1 коровы, кг</t>
  </si>
  <si>
    <t>Яйца, тыс. штук</t>
  </si>
  <si>
    <t>Зав. отделом</t>
  </si>
  <si>
    <t>2016 г.</t>
  </si>
  <si>
    <t>Шерсть, тонн</t>
  </si>
  <si>
    <t xml:space="preserve">      Средний настриг шерсти               </t>
  </si>
  <si>
    <t>от 1 овцы, кг</t>
  </si>
  <si>
    <t>Средняя яйценоскость</t>
  </si>
  <si>
    <t>кур-несушек, штук</t>
  </si>
  <si>
    <t>2015 ж.</t>
  </si>
  <si>
    <t>2016 ж.</t>
  </si>
  <si>
    <t xml:space="preserve"> %</t>
  </si>
  <si>
    <t>Баткен</t>
  </si>
  <si>
    <t>Джалал-Абад</t>
  </si>
  <si>
    <t>Нарын</t>
  </si>
  <si>
    <t>Ош</t>
  </si>
  <si>
    <t>Талас</t>
  </si>
  <si>
    <t xml:space="preserve"> Бишкек ш.</t>
  </si>
  <si>
    <t xml:space="preserve"> Ош ш.</t>
  </si>
  <si>
    <t>1 уйдан саалган орточо саан, кг</t>
  </si>
  <si>
    <t>Тооктордун орточо</t>
  </si>
  <si>
    <t>тукумдуулугу, даана</t>
  </si>
  <si>
    <t>1 койдон кыркылган</t>
  </si>
  <si>
    <t xml:space="preserve">                                  продукцияларынын негизги түрлөрүн өндүрүү                                         </t>
  </si>
  <si>
    <t>Ысык-Көл</t>
  </si>
  <si>
    <t>Чүй</t>
  </si>
  <si>
    <t>Жүн, тонна</t>
  </si>
  <si>
    <t>орточо, жүн, кг</t>
  </si>
  <si>
    <t>Бөлүм башчысы</t>
  </si>
  <si>
    <t>С. Мамаев</t>
  </si>
  <si>
    <t>Жумуртка, миң даана</t>
  </si>
  <si>
    <t>январь-декабрь</t>
  </si>
  <si>
    <t>Эт,  түрүлөй салмагы,  тонна</t>
  </si>
  <si>
    <t>Сүт,   тонна</t>
  </si>
  <si>
    <t>в Кыргызской Республике за 2016 год</t>
  </si>
  <si>
    <t xml:space="preserve">2016-жылдын  аягына карата   Кыргыз Республикасында мал чарба </t>
  </si>
  <si>
    <t>"+, -</t>
  </si>
  <si>
    <t xml:space="preserve">2016-жылдын  аягына карата   Кыргыз Республикасында </t>
  </si>
  <si>
    <t xml:space="preserve">                                  мал чарба продукцияларынын негизги түрлөрүн өндүрүү                                         </t>
  </si>
  <si>
    <t>2014 ж.</t>
  </si>
  <si>
    <t>Эт, тонна</t>
  </si>
  <si>
    <t>Сүт,  тонна</t>
  </si>
  <si>
    <t>Жумуртка, миң. даана.</t>
  </si>
  <si>
    <t>Жүн,  тонна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</si>
</sst>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/>
    <xf numFmtId="1" fontId="1" fillId="0" borderId="0" xfId="0" applyNumberFormat="1" applyFont="1" applyAlignment="1"/>
    <xf numFmtId="0" fontId="8" fillId="0" borderId="0" xfId="0" applyFont="1"/>
    <xf numFmtId="164" fontId="5" fillId="0" borderId="0" xfId="0" applyNumberFormat="1" applyFont="1"/>
    <xf numFmtId="0" fontId="2" fillId="0" borderId="0" xfId="0" applyFont="1" applyAlignment="1"/>
    <xf numFmtId="0" fontId="6" fillId="0" borderId="0" xfId="0" applyFont="1" applyAlignment="1">
      <alignment horizontal="right"/>
    </xf>
    <xf numFmtId="1" fontId="6" fillId="0" borderId="0" xfId="0" applyNumberFormat="1" applyFont="1"/>
    <xf numFmtId="164" fontId="6" fillId="0" borderId="0" xfId="0" applyNumberFormat="1" applyFont="1"/>
    <xf numFmtId="1" fontId="6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/>
    <xf numFmtId="0" fontId="9" fillId="0" borderId="0" xfId="0" applyFont="1"/>
    <xf numFmtId="1" fontId="5" fillId="0" borderId="0" xfId="0" applyNumberFormat="1" applyFont="1" applyAlignment="1">
      <alignment horizontal="right"/>
    </xf>
    <xf numFmtId="164" fontId="9" fillId="0" borderId="0" xfId="0" applyNumberFormat="1" applyFont="1"/>
    <xf numFmtId="1" fontId="9" fillId="0" borderId="0" xfId="0" applyNumberFormat="1" applyFont="1"/>
    <xf numFmtId="0" fontId="2" fillId="0" borderId="0" xfId="0" applyFont="1" applyAlignment="1">
      <alignment horizontal="right"/>
    </xf>
    <xf numFmtId="0" fontId="8" fillId="0" borderId="5" xfId="0" applyFont="1" applyBorder="1" applyAlignment="1"/>
    <xf numFmtId="0" fontId="8" fillId="0" borderId="0" xfId="0" applyFont="1" applyAlignment="1"/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3" xfId="0" applyFont="1" applyBorder="1"/>
    <xf numFmtId="0" fontId="11" fillId="0" borderId="4" xfId="0" applyFont="1" applyBorder="1"/>
    <xf numFmtId="0" fontId="11" fillId="0" borderId="0" xfId="0" applyFont="1"/>
    <xf numFmtId="164" fontId="11" fillId="0" borderId="0" xfId="0" applyNumberFormat="1" applyFont="1"/>
    <xf numFmtId="2" fontId="11" fillId="0" borderId="0" xfId="0" applyNumberFormat="1" applyFont="1"/>
    <xf numFmtId="1" fontId="13" fillId="0" borderId="0" xfId="0" applyNumberFormat="1" applyFont="1"/>
    <xf numFmtId="1" fontId="13" fillId="0" borderId="0" xfId="0" applyNumberFormat="1" applyFont="1" applyAlignment="1">
      <alignment horizontal="right"/>
    </xf>
    <xf numFmtId="1" fontId="11" fillId="0" borderId="0" xfId="0" applyNumberFormat="1" applyFont="1"/>
    <xf numFmtId="1" fontId="13" fillId="0" borderId="0" xfId="0" applyNumberFormat="1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презент!$B$4:$B$5</c:f>
              <c:strCache>
                <c:ptCount val="1"/>
                <c:pt idx="0">
                  <c:v>2014 ж.</c:v>
                </c:pt>
              </c:strCache>
            </c:strRef>
          </c:tx>
          <c:cat>
            <c:strRef>
              <c:f>презент!$A$6:$A$12</c:f>
              <c:strCache>
                <c:ptCount val="7"/>
                <c:pt idx="0">
                  <c:v>Эт, тонна</c:v>
                </c:pt>
                <c:pt idx="2">
                  <c:v>Сүт,  тонна</c:v>
                </c:pt>
                <c:pt idx="4">
                  <c:v>Жумуртка, миң. даана.</c:v>
                </c:pt>
                <c:pt idx="6">
                  <c:v>Жүн,  тонна</c:v>
                </c:pt>
              </c:strCache>
            </c:strRef>
          </c:cat>
          <c:val>
            <c:numRef>
              <c:f>презент!$B$6:$B$12</c:f>
              <c:numCache>
                <c:formatCode>0</c:formatCode>
                <c:ptCount val="7"/>
                <c:pt idx="0">
                  <c:v>369029</c:v>
                </c:pt>
                <c:pt idx="2">
                  <c:v>1445548.2</c:v>
                </c:pt>
                <c:pt idx="4">
                  <c:v>445772</c:v>
                </c:pt>
                <c:pt idx="6">
                  <c:v>11810.5</c:v>
                </c:pt>
              </c:numCache>
            </c:numRef>
          </c:val>
        </c:ser>
        <c:ser>
          <c:idx val="1"/>
          <c:order val="1"/>
          <c:tx>
            <c:strRef>
              <c:f>презент!$C$4:$C$5</c:f>
              <c:strCache>
                <c:ptCount val="1"/>
                <c:pt idx="0">
                  <c:v>2015 ж.</c:v>
                </c:pt>
              </c:strCache>
            </c:strRef>
          </c:tx>
          <c:cat>
            <c:strRef>
              <c:f>презент!$A$6:$A$12</c:f>
              <c:strCache>
                <c:ptCount val="7"/>
                <c:pt idx="0">
                  <c:v>Эт, тонна</c:v>
                </c:pt>
                <c:pt idx="2">
                  <c:v>Сүт,  тонна</c:v>
                </c:pt>
                <c:pt idx="4">
                  <c:v>Жумуртка, миң. даана.</c:v>
                </c:pt>
                <c:pt idx="6">
                  <c:v>Жүн,  тонна</c:v>
                </c:pt>
              </c:strCache>
            </c:strRef>
          </c:cat>
          <c:val>
            <c:numRef>
              <c:f>презент!$C$6:$C$12</c:f>
              <c:numCache>
                <c:formatCode>0</c:formatCode>
                <c:ptCount val="7"/>
                <c:pt idx="0">
                  <c:v>380264.7</c:v>
                </c:pt>
                <c:pt idx="2">
                  <c:v>1481107.6</c:v>
                </c:pt>
                <c:pt idx="4">
                  <c:v>432940.6</c:v>
                </c:pt>
                <c:pt idx="6">
                  <c:v>12085</c:v>
                </c:pt>
              </c:numCache>
            </c:numRef>
          </c:val>
        </c:ser>
        <c:ser>
          <c:idx val="2"/>
          <c:order val="2"/>
          <c:tx>
            <c:strRef>
              <c:f>презент!$D$4:$D$5</c:f>
              <c:strCache>
                <c:ptCount val="1"/>
                <c:pt idx="0">
                  <c:v>2016 ж.</c:v>
                </c:pt>
              </c:strCache>
            </c:strRef>
          </c:tx>
          <c:cat>
            <c:strRef>
              <c:f>презент!$A$6:$A$12</c:f>
              <c:strCache>
                <c:ptCount val="7"/>
                <c:pt idx="0">
                  <c:v>Эт, тонна</c:v>
                </c:pt>
                <c:pt idx="2">
                  <c:v>Сүт,  тонна</c:v>
                </c:pt>
                <c:pt idx="4">
                  <c:v>Жумуртка, миң. даана.</c:v>
                </c:pt>
                <c:pt idx="6">
                  <c:v>Жүн,  тонна</c:v>
                </c:pt>
              </c:strCache>
            </c:strRef>
          </c:cat>
          <c:val>
            <c:numRef>
              <c:f>презент!$D$6:$D$12</c:f>
              <c:numCache>
                <c:formatCode>0</c:formatCode>
                <c:ptCount val="7"/>
                <c:pt idx="0">
                  <c:v>388519.5</c:v>
                </c:pt>
                <c:pt idx="2">
                  <c:v>1524635.6</c:v>
                </c:pt>
                <c:pt idx="4">
                  <c:v>469727.4</c:v>
                </c:pt>
                <c:pt idx="6">
                  <c:v>12382</c:v>
                </c:pt>
              </c:numCache>
            </c:numRef>
          </c:val>
        </c:ser>
        <c:shape val="cone"/>
        <c:axId val="87756800"/>
        <c:axId val="87758336"/>
        <c:axId val="0"/>
      </c:bar3DChart>
      <c:catAx>
        <c:axId val="87756800"/>
        <c:scaling>
          <c:orientation val="minMax"/>
        </c:scaling>
        <c:axPos val="b"/>
        <c:tickLblPos val="nextTo"/>
        <c:crossAx val="87758336"/>
        <c:crosses val="autoZero"/>
        <c:auto val="1"/>
        <c:lblAlgn val="ctr"/>
        <c:lblOffset val="100"/>
      </c:catAx>
      <c:valAx>
        <c:axId val="87758336"/>
        <c:scaling>
          <c:orientation val="minMax"/>
        </c:scaling>
        <c:axPos val="l"/>
        <c:majorGridlines/>
        <c:minorGridlines>
          <c:spPr>
            <a:ln>
              <a:solidFill>
                <a:srgbClr val="7030A0"/>
              </a:solidFill>
            </a:ln>
          </c:spPr>
        </c:minorGridlines>
        <c:numFmt formatCode="0" sourceLinked="1"/>
        <c:tickLblPos val="nextTo"/>
        <c:crossAx val="87756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495805477145546"/>
          <c:y val="6.0140129542630712E-2"/>
          <c:w val="0.39649898479671192"/>
          <c:h val="0.83722358234632432"/>
        </c:manualLayout>
      </c:layout>
      <c:barChart>
        <c:barDir val="col"/>
        <c:grouping val="clustered"/>
        <c:ser>
          <c:idx val="2"/>
          <c:order val="2"/>
          <c:tx>
            <c:strRef>
              <c:f>презент!$A$10</c:f>
              <c:strCache>
                <c:ptCount val="1"/>
                <c:pt idx="0">
                  <c:v>Жумуртка, миң. даана.</c:v>
                </c:pt>
              </c:strCache>
            </c:strRef>
          </c:tx>
          <c:cat>
            <c:strRef>
              <c:f>презент!$B$4:$D$5</c:f>
              <c:strCache>
                <c:ptCount val="3"/>
                <c:pt idx="0">
                  <c:v>2014 ж.</c:v>
                </c:pt>
                <c:pt idx="1">
                  <c:v>2015 ж.</c:v>
                </c:pt>
                <c:pt idx="2">
                  <c:v>2016 ж.</c:v>
                </c:pt>
              </c:strCache>
            </c:strRef>
          </c:cat>
          <c:val>
            <c:numRef>
              <c:f>презент!$B$10:$D$10</c:f>
              <c:numCache>
                <c:formatCode>0</c:formatCode>
                <c:ptCount val="3"/>
                <c:pt idx="0">
                  <c:v>445772</c:v>
                </c:pt>
                <c:pt idx="1">
                  <c:v>432940.6</c:v>
                </c:pt>
                <c:pt idx="2">
                  <c:v>469727.4</c:v>
                </c:pt>
              </c:numCache>
            </c:numRef>
          </c:val>
        </c:ser>
        <c:axId val="87806720"/>
        <c:axId val="87808256"/>
      </c:barChart>
      <c:lineChart>
        <c:grouping val="stacked"/>
        <c:ser>
          <c:idx val="1"/>
          <c:order val="1"/>
          <c:tx>
            <c:strRef>
              <c:f>презент!$A$8</c:f>
              <c:strCache>
                <c:ptCount val="1"/>
                <c:pt idx="0">
                  <c:v>Сүт,  тонна</c:v>
                </c:pt>
              </c:strCache>
            </c:strRef>
          </c:tx>
          <c:cat>
            <c:strRef>
              <c:f>презент!$B$4:$D$5</c:f>
              <c:strCache>
                <c:ptCount val="3"/>
                <c:pt idx="0">
                  <c:v>2014 ж.</c:v>
                </c:pt>
                <c:pt idx="1">
                  <c:v>2015 ж.</c:v>
                </c:pt>
                <c:pt idx="2">
                  <c:v>2016 ж.</c:v>
                </c:pt>
              </c:strCache>
            </c:strRef>
          </c:cat>
          <c:val>
            <c:numRef>
              <c:f>презент!$B$8:$D$8</c:f>
              <c:numCache>
                <c:formatCode>0</c:formatCode>
                <c:ptCount val="3"/>
                <c:pt idx="0">
                  <c:v>1445548.2</c:v>
                </c:pt>
                <c:pt idx="1">
                  <c:v>1481107.6</c:v>
                </c:pt>
                <c:pt idx="2">
                  <c:v>1524635.6</c:v>
                </c:pt>
              </c:numCache>
            </c:numRef>
          </c:val>
        </c:ser>
        <c:ser>
          <c:idx val="3"/>
          <c:order val="3"/>
          <c:tx>
            <c:strRef>
              <c:f>презент!$A$12</c:f>
              <c:strCache>
                <c:ptCount val="1"/>
                <c:pt idx="0">
                  <c:v>Жүн,  тонна</c:v>
                </c:pt>
              </c:strCache>
            </c:strRef>
          </c:tx>
          <c:marker>
            <c:symbol val="none"/>
          </c:marker>
          <c:cat>
            <c:strRef>
              <c:f>презент!$B$4:$D$5</c:f>
              <c:strCache>
                <c:ptCount val="3"/>
                <c:pt idx="0">
                  <c:v>2014 ж.</c:v>
                </c:pt>
                <c:pt idx="1">
                  <c:v>2015 ж.</c:v>
                </c:pt>
                <c:pt idx="2">
                  <c:v>2016 ж.</c:v>
                </c:pt>
              </c:strCache>
            </c:strRef>
          </c:cat>
          <c:val>
            <c:numRef>
              <c:f>презент!$B$12:$D$12</c:f>
              <c:numCache>
                <c:formatCode>0</c:formatCode>
                <c:ptCount val="3"/>
                <c:pt idx="0">
                  <c:v>11810.5</c:v>
                </c:pt>
                <c:pt idx="1">
                  <c:v>12085</c:v>
                </c:pt>
                <c:pt idx="2">
                  <c:v>12382</c:v>
                </c:pt>
              </c:numCache>
            </c:numRef>
          </c:val>
        </c:ser>
        <c:marker val="1"/>
        <c:axId val="88016384"/>
        <c:axId val="88014848"/>
      </c:lineChart>
      <c:scatterChart>
        <c:scatterStyle val="lineMarker"/>
        <c:ser>
          <c:idx val="0"/>
          <c:order val="0"/>
          <c:tx>
            <c:strRef>
              <c:f>презент!$A$6</c:f>
              <c:strCache>
                <c:ptCount val="1"/>
                <c:pt idx="0">
                  <c:v>Эт, тонна</c:v>
                </c:pt>
              </c:strCache>
            </c:strRef>
          </c:tx>
          <c:xVal>
            <c:strRef>
              <c:f>презент!$B$4:$D$5</c:f>
              <c:strCache>
                <c:ptCount val="3"/>
                <c:pt idx="0">
                  <c:v>2014 ж.</c:v>
                </c:pt>
                <c:pt idx="1">
                  <c:v>2015 ж.</c:v>
                </c:pt>
                <c:pt idx="2">
                  <c:v>2016 ж.</c:v>
                </c:pt>
              </c:strCache>
            </c:strRef>
          </c:xVal>
          <c:yVal>
            <c:numRef>
              <c:f>презент!$B$6:$D$6</c:f>
              <c:numCache>
                <c:formatCode>0</c:formatCode>
                <c:ptCount val="3"/>
                <c:pt idx="0">
                  <c:v>369029</c:v>
                </c:pt>
                <c:pt idx="1">
                  <c:v>380264.7</c:v>
                </c:pt>
                <c:pt idx="2">
                  <c:v>388519.5</c:v>
                </c:pt>
              </c:numCache>
            </c:numRef>
          </c:yVal>
        </c:ser>
        <c:axId val="88016384"/>
        <c:axId val="88014848"/>
      </c:scatterChart>
      <c:catAx>
        <c:axId val="87806720"/>
        <c:scaling>
          <c:orientation val="minMax"/>
        </c:scaling>
        <c:axPos val="b"/>
        <c:tickLblPos val="nextTo"/>
        <c:crossAx val="87808256"/>
        <c:crosses val="autoZero"/>
        <c:auto val="1"/>
        <c:lblAlgn val="ctr"/>
        <c:lblOffset val="100"/>
      </c:catAx>
      <c:valAx>
        <c:axId val="87808256"/>
        <c:scaling>
          <c:orientation val="minMax"/>
        </c:scaling>
        <c:axPos val="l"/>
        <c:majorGridlines/>
        <c:numFmt formatCode="0" sourceLinked="1"/>
        <c:tickLblPos val="nextTo"/>
        <c:crossAx val="87806720"/>
        <c:crosses val="autoZero"/>
        <c:crossBetween val="between"/>
      </c:valAx>
      <c:valAx>
        <c:axId val="88014848"/>
        <c:scaling>
          <c:orientation val="minMax"/>
        </c:scaling>
        <c:axPos val="r"/>
        <c:numFmt formatCode="0" sourceLinked="1"/>
        <c:tickLblPos val="nextTo"/>
        <c:crossAx val="88016384"/>
        <c:crosses val="max"/>
        <c:crossBetween val="between"/>
      </c:valAx>
      <c:catAx>
        <c:axId val="88016384"/>
        <c:scaling>
          <c:orientation val="minMax"/>
        </c:scaling>
        <c:delete val="1"/>
        <c:axPos val="b"/>
        <c:tickLblPos val="nextTo"/>
        <c:crossAx val="88014848"/>
        <c:crosses val="autoZero"/>
        <c:auto val="1"/>
        <c:lblAlgn val="ctr"/>
        <c:lblOffset val="100"/>
      </c:catAx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5</xdr:row>
      <xdr:rowOff>180975</xdr:rowOff>
    </xdr:from>
    <xdr:ext cx="184731" cy="264560"/>
    <xdr:sp macro="" textlink="">
      <xdr:nvSpPr>
        <xdr:cNvPr id="4" name="TextBox 3"/>
        <xdr:cNvSpPr txBox="1"/>
      </xdr:nvSpPr>
      <xdr:spPr>
        <a:xfrm>
          <a:off x="56197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466725</xdr:colOff>
      <xdr:row>16</xdr:row>
      <xdr:rowOff>152400</xdr:rowOff>
    </xdr:from>
    <xdr:to>
      <xdr:col>5</xdr:col>
      <xdr:colOff>142875</xdr:colOff>
      <xdr:row>31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3</xdr:row>
      <xdr:rowOff>104775</xdr:rowOff>
    </xdr:from>
    <xdr:to>
      <xdr:col>13</xdr:col>
      <xdr:colOff>381000</xdr:colOff>
      <xdr:row>18</xdr:row>
      <xdr:rowOff>171450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sqref="A1:H2"/>
    </sheetView>
  </sheetViews>
  <sheetFormatPr defaultRowHeight="15"/>
  <cols>
    <col min="1" max="1" width="27.5703125" customWidth="1"/>
  </cols>
  <sheetData>
    <row r="1" spans="1:8" ht="15.7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50</v>
      </c>
      <c r="B2" s="48"/>
      <c r="C2" s="48"/>
      <c r="D2" s="48"/>
      <c r="E2" s="48"/>
      <c r="F2" s="48"/>
      <c r="G2" s="48"/>
      <c r="H2" s="48"/>
    </row>
    <row r="3" spans="1:8">
      <c r="A3" s="11"/>
      <c r="B3" s="49" t="s">
        <v>47</v>
      </c>
      <c r="C3" s="50"/>
      <c r="D3" s="50"/>
      <c r="E3" s="50"/>
      <c r="F3" s="50"/>
      <c r="G3" s="50"/>
      <c r="H3" s="50"/>
    </row>
    <row r="4" spans="1:8">
      <c r="A4" s="12"/>
      <c r="B4" s="33" t="s">
        <v>1</v>
      </c>
      <c r="C4" s="32" t="s">
        <v>19</v>
      </c>
      <c r="D4" s="32" t="s">
        <v>2</v>
      </c>
      <c r="E4" s="32" t="s">
        <v>3</v>
      </c>
      <c r="F4" s="32" t="s">
        <v>1</v>
      </c>
      <c r="G4" s="32" t="s">
        <v>19</v>
      </c>
      <c r="H4" s="32" t="s">
        <v>3</v>
      </c>
    </row>
    <row r="5" spans="1:8" ht="15.75">
      <c r="A5" s="1" t="s">
        <v>4</v>
      </c>
      <c r="B5" s="29"/>
      <c r="C5" s="10"/>
      <c r="D5" s="2"/>
      <c r="E5" s="2"/>
      <c r="F5" s="2"/>
      <c r="G5" s="2"/>
      <c r="H5" s="2"/>
    </row>
    <row r="6" spans="1:8">
      <c r="A6" s="3" t="s">
        <v>5</v>
      </c>
      <c r="B6" s="4">
        <v>380264.7</v>
      </c>
      <c r="C6" s="4">
        <v>388519.5</v>
      </c>
      <c r="D6" s="5">
        <f>C6/B6*100</f>
        <v>102.17080365334989</v>
      </c>
      <c r="E6" s="4">
        <f>C6-B6</f>
        <v>8254.7999999999884</v>
      </c>
      <c r="F6" s="8"/>
      <c r="G6" s="8"/>
      <c r="H6" s="8"/>
    </row>
    <row r="7" spans="1:8">
      <c r="A7" s="2" t="s">
        <v>6</v>
      </c>
      <c r="B7" s="7">
        <v>28639.8</v>
      </c>
      <c r="C7" s="7">
        <v>28848.9</v>
      </c>
      <c r="D7" s="6">
        <f t="shared" ref="D7:D38" si="0">C7/B7*100</f>
        <v>100.73010286384682</v>
      </c>
      <c r="E7" s="7">
        <f t="shared" ref="E7:E38" si="1">C7-B7</f>
        <v>209.10000000000218</v>
      </c>
      <c r="F7" s="8"/>
      <c r="G7" s="8"/>
      <c r="H7" s="8"/>
    </row>
    <row r="8" spans="1:8">
      <c r="A8" s="2" t="s">
        <v>7</v>
      </c>
      <c r="B8" s="7">
        <v>59202</v>
      </c>
      <c r="C8" s="7">
        <v>61189.599999999999</v>
      </c>
      <c r="D8" s="6">
        <f t="shared" si="0"/>
        <v>103.35731900949293</v>
      </c>
      <c r="E8" s="7">
        <f t="shared" si="1"/>
        <v>1987.5999999999985</v>
      </c>
      <c r="F8" s="8"/>
      <c r="G8" s="8"/>
      <c r="H8" s="8"/>
    </row>
    <row r="9" spans="1:8">
      <c r="A9" s="2" t="s">
        <v>8</v>
      </c>
      <c r="B9" s="7">
        <v>48575.3</v>
      </c>
      <c r="C9" s="7">
        <v>50127.4</v>
      </c>
      <c r="D9" s="6">
        <f t="shared" si="0"/>
        <v>103.19524532015242</v>
      </c>
      <c r="E9" s="7">
        <f t="shared" si="1"/>
        <v>1552.0999999999985</v>
      </c>
      <c r="F9" s="8"/>
      <c r="G9" s="8"/>
      <c r="H9" s="8"/>
    </row>
    <row r="10" spans="1:8">
      <c r="A10" s="2" t="s">
        <v>9</v>
      </c>
      <c r="B10" s="7">
        <v>51143</v>
      </c>
      <c r="C10" s="7">
        <v>52081.2</v>
      </c>
      <c r="D10" s="6">
        <f t="shared" si="0"/>
        <v>101.83446414954147</v>
      </c>
      <c r="E10" s="7">
        <f t="shared" si="1"/>
        <v>938.19999999999709</v>
      </c>
      <c r="F10" s="8"/>
      <c r="G10" s="8"/>
      <c r="H10" s="8"/>
    </row>
    <row r="11" spans="1:8">
      <c r="A11" s="2" t="s">
        <v>10</v>
      </c>
      <c r="B11" s="7">
        <v>78750.100000000006</v>
      </c>
      <c r="C11" s="7">
        <v>80356.800000000003</v>
      </c>
      <c r="D11" s="6">
        <f t="shared" si="0"/>
        <v>102.04025137745856</v>
      </c>
      <c r="E11" s="7">
        <f t="shared" si="1"/>
        <v>1606.6999999999971</v>
      </c>
      <c r="F11" s="8"/>
      <c r="G11" s="8"/>
      <c r="H11" s="8"/>
    </row>
    <row r="12" spans="1:8">
      <c r="A12" s="2" t="s">
        <v>11</v>
      </c>
      <c r="B12" s="7">
        <v>24028</v>
      </c>
      <c r="C12" s="7">
        <v>24273.3</v>
      </c>
      <c r="D12" s="6">
        <f t="shared" si="0"/>
        <v>101.02089229232563</v>
      </c>
      <c r="E12" s="2">
        <f t="shared" si="1"/>
        <v>245.29999999999927</v>
      </c>
      <c r="F12" s="8"/>
      <c r="G12" s="8"/>
      <c r="H12" s="8"/>
    </row>
    <row r="13" spans="1:8">
      <c r="A13" s="2" t="s">
        <v>12</v>
      </c>
      <c r="B13" s="7">
        <v>88132.5</v>
      </c>
      <c r="C13" s="7">
        <v>89840.5</v>
      </c>
      <c r="D13" s="6">
        <f t="shared" si="0"/>
        <v>101.93799109295662</v>
      </c>
      <c r="E13" s="7">
        <f t="shared" si="1"/>
        <v>1708</v>
      </c>
      <c r="F13" s="8"/>
      <c r="G13" s="8"/>
      <c r="H13" s="8"/>
    </row>
    <row r="14" spans="1:8">
      <c r="A14" s="2" t="s">
        <v>13</v>
      </c>
      <c r="B14" s="7">
        <v>330</v>
      </c>
      <c r="C14" s="7">
        <v>311</v>
      </c>
      <c r="D14" s="6">
        <f t="shared" si="0"/>
        <v>94.242424242424235</v>
      </c>
      <c r="E14" s="2">
        <f t="shared" si="1"/>
        <v>-19</v>
      </c>
      <c r="F14" s="8"/>
      <c r="G14" s="8"/>
      <c r="H14" s="8"/>
    </row>
    <row r="15" spans="1:8">
      <c r="A15" s="2" t="s">
        <v>14</v>
      </c>
      <c r="B15" s="7">
        <v>1464</v>
      </c>
      <c r="C15" s="7">
        <v>1490.8</v>
      </c>
      <c r="D15" s="6">
        <f t="shared" si="0"/>
        <v>101.83060109289616</v>
      </c>
      <c r="E15" s="2">
        <f t="shared" si="1"/>
        <v>26.799999999999955</v>
      </c>
      <c r="F15" s="8"/>
      <c r="G15" s="8"/>
      <c r="H15" s="8"/>
    </row>
    <row r="16" spans="1:8">
      <c r="A16" s="1" t="s">
        <v>15</v>
      </c>
      <c r="B16" s="8"/>
      <c r="C16" s="8"/>
      <c r="D16" s="8"/>
      <c r="E16" s="8"/>
      <c r="F16" s="46" t="s">
        <v>16</v>
      </c>
      <c r="G16" s="46"/>
      <c r="H16" s="46"/>
    </row>
    <row r="17" spans="1:8">
      <c r="A17" s="3" t="s">
        <v>5</v>
      </c>
      <c r="B17" s="14">
        <v>1481107.6</v>
      </c>
      <c r="C17" s="14">
        <v>1524635.6</v>
      </c>
      <c r="D17" s="5">
        <f>C17/B17*100</f>
        <v>102.93888168557099</v>
      </c>
      <c r="E17" s="4">
        <f>C17-B17</f>
        <v>43528</v>
      </c>
      <c r="F17" s="31">
        <v>1998</v>
      </c>
      <c r="G17" s="3">
        <v>1977.7</v>
      </c>
      <c r="H17" s="3">
        <f>G17-F17</f>
        <v>-20.299999999999955</v>
      </c>
    </row>
    <row r="18" spans="1:8">
      <c r="A18" s="2" t="s">
        <v>6</v>
      </c>
      <c r="B18" s="7">
        <v>96316.800000000003</v>
      </c>
      <c r="C18" s="7">
        <v>96252.7</v>
      </c>
      <c r="D18" s="6">
        <f t="shared" si="0"/>
        <v>99.933448785673946</v>
      </c>
      <c r="E18" s="7">
        <f t="shared" si="1"/>
        <v>-64.100000000005821</v>
      </c>
      <c r="F18" s="28">
        <v>1477</v>
      </c>
      <c r="G18" s="2">
        <v>1462.4</v>
      </c>
      <c r="H18" s="3">
        <f>G18-F18</f>
        <v>-14.599999999999909</v>
      </c>
    </row>
    <row r="19" spans="1:8">
      <c r="A19" s="2" t="s">
        <v>7</v>
      </c>
      <c r="B19" s="7">
        <v>306616</v>
      </c>
      <c r="C19" s="7">
        <v>311155.09999999998</v>
      </c>
      <c r="D19" s="6">
        <f t="shared" si="0"/>
        <v>101.48038588984267</v>
      </c>
      <c r="E19" s="7">
        <f t="shared" si="1"/>
        <v>4539.0999999999767</v>
      </c>
      <c r="F19" s="6">
        <v>1910.8</v>
      </c>
      <c r="G19" s="2">
        <v>1904.2</v>
      </c>
      <c r="H19" s="2">
        <f t="shared" ref="H19:H26" si="2">G19-F19</f>
        <v>-6.5999999999999091</v>
      </c>
    </row>
    <row r="20" spans="1:8">
      <c r="A20" s="2" t="s">
        <v>8</v>
      </c>
      <c r="B20" s="7">
        <v>208643.6</v>
      </c>
      <c r="C20" s="7">
        <v>218471.3</v>
      </c>
      <c r="D20" s="6">
        <f t="shared" si="0"/>
        <v>104.71028107260419</v>
      </c>
      <c r="E20" s="7">
        <f t="shared" si="1"/>
        <v>9827.6999999999825</v>
      </c>
      <c r="F20" s="2">
        <v>2047.4</v>
      </c>
      <c r="G20" s="2">
        <v>2010.3</v>
      </c>
      <c r="H20" s="2">
        <f t="shared" si="2"/>
        <v>-37.100000000000136</v>
      </c>
    </row>
    <row r="21" spans="1:8">
      <c r="A21" s="2" t="s">
        <v>9</v>
      </c>
      <c r="B21" s="7">
        <v>120425.2</v>
      </c>
      <c r="C21" s="7">
        <v>123374.1</v>
      </c>
      <c r="D21" s="6">
        <f t="shared" si="0"/>
        <v>102.44873996472499</v>
      </c>
      <c r="E21" s="7">
        <f t="shared" si="1"/>
        <v>2948.9000000000087</v>
      </c>
      <c r="F21" s="2">
        <v>1522.1</v>
      </c>
      <c r="G21" s="2">
        <v>1471.4</v>
      </c>
      <c r="H21" s="2">
        <f t="shared" si="2"/>
        <v>-50.699999999999818</v>
      </c>
    </row>
    <row r="22" spans="1:8">
      <c r="A22" s="2" t="s">
        <v>10</v>
      </c>
      <c r="B22" s="7">
        <v>292730.90000000002</v>
      </c>
      <c r="C22" s="7">
        <v>303504.8</v>
      </c>
      <c r="D22" s="6">
        <f t="shared" si="0"/>
        <v>103.6804792387821</v>
      </c>
      <c r="E22" s="7">
        <f t="shared" si="1"/>
        <v>10773.899999999965</v>
      </c>
      <c r="F22" s="2">
        <v>1717.5</v>
      </c>
      <c r="G22" s="6">
        <v>1691</v>
      </c>
      <c r="H22" s="2">
        <f t="shared" si="2"/>
        <v>-26.5</v>
      </c>
    </row>
    <row r="23" spans="1:8">
      <c r="A23" s="2" t="s">
        <v>11</v>
      </c>
      <c r="B23" s="7">
        <v>76220</v>
      </c>
      <c r="C23" s="7">
        <v>76202</v>
      </c>
      <c r="D23" s="6">
        <f t="shared" si="0"/>
        <v>99.976384151141431</v>
      </c>
      <c r="E23" s="7">
        <f t="shared" si="1"/>
        <v>-18</v>
      </c>
      <c r="F23" s="6">
        <v>2272.1</v>
      </c>
      <c r="G23" s="2">
        <v>2257.5</v>
      </c>
      <c r="H23" s="2">
        <f t="shared" si="2"/>
        <v>-14.599999999999909</v>
      </c>
    </row>
    <row r="24" spans="1:8">
      <c r="A24" s="2" t="s">
        <v>12</v>
      </c>
      <c r="B24" s="7">
        <v>372486.1</v>
      </c>
      <c r="C24" s="7">
        <v>388064.6</v>
      </c>
      <c r="D24" s="6">
        <f t="shared" si="0"/>
        <v>104.18230371549436</v>
      </c>
      <c r="E24" s="7">
        <f t="shared" si="1"/>
        <v>15578.5</v>
      </c>
      <c r="F24" s="2">
        <v>2898.6</v>
      </c>
      <c r="G24" s="2">
        <v>2917.5</v>
      </c>
      <c r="H24" s="2">
        <f t="shared" si="2"/>
        <v>18.900000000000091</v>
      </c>
    </row>
    <row r="25" spans="1:8">
      <c r="A25" s="2" t="s">
        <v>13</v>
      </c>
      <c r="B25" s="7">
        <v>744</v>
      </c>
      <c r="C25" s="2">
        <v>582</v>
      </c>
      <c r="D25" s="6">
        <f t="shared" si="0"/>
        <v>78.225806451612897</v>
      </c>
      <c r="E25" s="7">
        <f t="shared" si="1"/>
        <v>-162</v>
      </c>
      <c r="F25" s="2">
        <v>1554.2</v>
      </c>
      <c r="G25" s="6">
        <v>1552</v>
      </c>
      <c r="H25" s="2">
        <f t="shared" si="2"/>
        <v>-2.2000000000000455</v>
      </c>
    </row>
    <row r="26" spans="1:8">
      <c r="A26" s="2" t="s">
        <v>14</v>
      </c>
      <c r="B26" s="7">
        <v>6895</v>
      </c>
      <c r="C26" s="7">
        <v>7029</v>
      </c>
      <c r="D26" s="6">
        <f t="shared" si="0"/>
        <v>101.94343727338651</v>
      </c>
      <c r="E26" s="7">
        <f t="shared" si="1"/>
        <v>134</v>
      </c>
      <c r="F26" s="2">
        <v>1639.7</v>
      </c>
      <c r="G26" s="2">
        <v>1639.6</v>
      </c>
      <c r="H26" s="2">
        <f t="shared" si="2"/>
        <v>-0.10000000000013642</v>
      </c>
    </row>
    <row r="27" spans="1:8">
      <c r="A27" s="1" t="s">
        <v>17</v>
      </c>
      <c r="B27" s="2"/>
      <c r="C27" s="2"/>
      <c r="D27" s="6"/>
      <c r="E27" s="2"/>
      <c r="F27" s="46" t="s">
        <v>23</v>
      </c>
      <c r="G27" s="46"/>
      <c r="H27" s="46"/>
    </row>
    <row r="28" spans="1:8">
      <c r="A28" s="1"/>
      <c r="B28" s="2"/>
      <c r="C28" s="2"/>
      <c r="D28" s="6"/>
      <c r="E28" s="2"/>
      <c r="F28" s="46" t="s">
        <v>24</v>
      </c>
      <c r="G28" s="46"/>
      <c r="H28" s="46"/>
    </row>
    <row r="29" spans="1:8">
      <c r="A29" s="3" t="s">
        <v>5</v>
      </c>
      <c r="B29" s="4">
        <v>432940.6</v>
      </c>
      <c r="C29" s="4">
        <v>469727.4</v>
      </c>
      <c r="D29" s="5">
        <f t="shared" si="0"/>
        <v>108.4969624008467</v>
      </c>
      <c r="E29" s="4">
        <f t="shared" si="1"/>
        <v>36786.800000000047</v>
      </c>
      <c r="F29" s="3">
        <v>113</v>
      </c>
      <c r="G29" s="3">
        <v>116</v>
      </c>
      <c r="H29" s="2">
        <f t="shared" ref="H29:H38" si="3">G29-F29</f>
        <v>3</v>
      </c>
    </row>
    <row r="30" spans="1:8">
      <c r="A30" s="2" t="s">
        <v>6</v>
      </c>
      <c r="B30" s="7">
        <v>21422</v>
      </c>
      <c r="C30" s="7">
        <v>21585.5</v>
      </c>
      <c r="D30" s="6">
        <f t="shared" si="0"/>
        <v>100.76323405844458</v>
      </c>
      <c r="E30" s="7">
        <f t="shared" si="1"/>
        <v>163.5</v>
      </c>
      <c r="F30" s="2">
        <v>109</v>
      </c>
      <c r="G30" s="2">
        <v>112</v>
      </c>
      <c r="H30" s="2">
        <f t="shared" si="3"/>
        <v>3</v>
      </c>
    </row>
    <row r="31" spans="1:8">
      <c r="A31" s="2" t="s">
        <v>7</v>
      </c>
      <c r="B31" s="2">
        <v>57428</v>
      </c>
      <c r="C31" s="2">
        <v>61045</v>
      </c>
      <c r="D31" s="6">
        <f t="shared" si="0"/>
        <v>106.29832137633211</v>
      </c>
      <c r="E31" s="2">
        <f t="shared" si="1"/>
        <v>3617</v>
      </c>
      <c r="F31" s="2">
        <v>79</v>
      </c>
      <c r="G31" s="2">
        <v>80</v>
      </c>
      <c r="H31" s="2">
        <f t="shared" si="3"/>
        <v>1</v>
      </c>
    </row>
    <row r="32" spans="1:8">
      <c r="A32" s="2" t="s">
        <v>8</v>
      </c>
      <c r="B32" s="2">
        <v>25669</v>
      </c>
      <c r="C32" s="7">
        <v>23303</v>
      </c>
      <c r="D32" s="6">
        <f t="shared" si="0"/>
        <v>90.782656122170707</v>
      </c>
      <c r="E32" s="7">
        <f t="shared" si="1"/>
        <v>-2366</v>
      </c>
      <c r="F32" s="2">
        <v>59</v>
      </c>
      <c r="G32" s="2">
        <v>58</v>
      </c>
      <c r="H32" s="2">
        <f t="shared" si="3"/>
        <v>-1</v>
      </c>
    </row>
    <row r="33" spans="1:8">
      <c r="A33" s="2" t="s">
        <v>9</v>
      </c>
      <c r="B33" s="7">
        <v>7223.2</v>
      </c>
      <c r="C33" s="7">
        <v>7370.8</v>
      </c>
      <c r="D33" s="6">
        <f t="shared" si="0"/>
        <v>102.04341566064903</v>
      </c>
      <c r="E33" s="7">
        <f t="shared" si="1"/>
        <v>147.60000000000036</v>
      </c>
      <c r="F33" s="2">
        <v>49</v>
      </c>
      <c r="G33" s="2">
        <v>47</v>
      </c>
      <c r="H33" s="2">
        <f t="shared" si="3"/>
        <v>-2</v>
      </c>
    </row>
    <row r="34" spans="1:8">
      <c r="A34" s="2" t="s">
        <v>10</v>
      </c>
      <c r="B34" s="7">
        <v>49749.3</v>
      </c>
      <c r="C34" s="7">
        <v>52010.400000000001</v>
      </c>
      <c r="D34" s="6">
        <f t="shared" si="0"/>
        <v>104.54498857270353</v>
      </c>
      <c r="E34" s="7">
        <f t="shared" si="1"/>
        <v>2261.0999999999985</v>
      </c>
      <c r="F34" s="2">
        <v>90</v>
      </c>
      <c r="G34" s="2">
        <v>89</v>
      </c>
      <c r="H34" s="2">
        <f t="shared" si="3"/>
        <v>-1</v>
      </c>
    </row>
    <row r="35" spans="1:8">
      <c r="A35" s="2" t="s">
        <v>11</v>
      </c>
      <c r="B35" s="7">
        <v>21165</v>
      </c>
      <c r="C35" s="7">
        <v>21441</v>
      </c>
      <c r="D35" s="6">
        <f t="shared" si="0"/>
        <v>101.30403968816441</v>
      </c>
      <c r="E35" s="7">
        <f t="shared" si="1"/>
        <v>276</v>
      </c>
      <c r="F35" s="2">
        <v>114</v>
      </c>
      <c r="G35" s="2">
        <v>114</v>
      </c>
      <c r="H35" s="2">
        <f t="shared" si="3"/>
        <v>0</v>
      </c>
    </row>
    <row r="36" spans="1:8">
      <c r="A36" s="2" t="s">
        <v>12</v>
      </c>
      <c r="B36" s="7">
        <v>247613.1</v>
      </c>
      <c r="C36" s="7">
        <v>279671.90000000002</v>
      </c>
      <c r="D36" s="6">
        <f t="shared" si="0"/>
        <v>112.9471340571238</v>
      </c>
      <c r="E36" s="7">
        <f t="shared" si="1"/>
        <v>32058.800000000017</v>
      </c>
      <c r="F36" s="2">
        <v>151</v>
      </c>
      <c r="G36" s="2">
        <v>154</v>
      </c>
      <c r="H36" s="2">
        <f t="shared" si="3"/>
        <v>3</v>
      </c>
    </row>
    <row r="37" spans="1:8">
      <c r="A37" s="2" t="s">
        <v>13</v>
      </c>
      <c r="B37" s="2">
        <v>1207</v>
      </c>
      <c r="C37" s="2">
        <v>976</v>
      </c>
      <c r="D37" s="6">
        <f t="shared" si="0"/>
        <v>80.861640430820216</v>
      </c>
      <c r="E37" s="2">
        <f t="shared" si="1"/>
        <v>-231</v>
      </c>
      <c r="F37" s="2">
        <v>61</v>
      </c>
      <c r="G37" s="2">
        <v>61</v>
      </c>
      <c r="H37" s="2">
        <f t="shared" si="3"/>
        <v>0</v>
      </c>
    </row>
    <row r="38" spans="1:8">
      <c r="A38" s="2" t="s">
        <v>14</v>
      </c>
      <c r="B38" s="2">
        <v>1464</v>
      </c>
      <c r="C38" s="7">
        <v>2323.8000000000002</v>
      </c>
      <c r="D38" s="6">
        <f t="shared" si="0"/>
        <v>158.72950819672133</v>
      </c>
      <c r="E38" s="7">
        <f t="shared" si="1"/>
        <v>859.80000000000018</v>
      </c>
      <c r="F38" s="2">
        <v>67</v>
      </c>
      <c r="G38" s="2">
        <v>83</v>
      </c>
      <c r="H38" s="2">
        <f t="shared" si="3"/>
        <v>16</v>
      </c>
    </row>
    <row r="39" spans="1:8" ht="15.75">
      <c r="A39" s="15" t="s">
        <v>20</v>
      </c>
      <c r="B39" s="10"/>
      <c r="C39" s="10"/>
      <c r="D39" s="16"/>
      <c r="E39" s="10"/>
      <c r="F39" s="17" t="s">
        <v>21</v>
      </c>
      <c r="G39" s="17"/>
      <c r="H39" s="17"/>
    </row>
    <row r="40" spans="1:8" ht="15.75">
      <c r="B40" s="18"/>
      <c r="C40" s="19"/>
      <c r="D40" s="20"/>
      <c r="E40" s="19"/>
      <c r="F40" s="46" t="s">
        <v>22</v>
      </c>
      <c r="G40" s="46"/>
      <c r="H40" s="46"/>
    </row>
    <row r="41" spans="1:8" ht="15.75">
      <c r="A41" s="3" t="s">
        <v>5</v>
      </c>
      <c r="B41" s="21">
        <v>12085</v>
      </c>
      <c r="C41" s="19">
        <v>12381.9</v>
      </c>
      <c r="D41" s="20">
        <f t="shared" ref="D41:D50" si="4">C41/B41*100</f>
        <v>102.45676458419528</v>
      </c>
      <c r="E41" s="19">
        <f t="shared" ref="E41:E50" si="5">C41-B41</f>
        <v>296.89999999999964</v>
      </c>
      <c r="F41" s="13">
        <v>2.4</v>
      </c>
      <c r="G41" s="13">
        <v>2.4</v>
      </c>
      <c r="H41" s="20">
        <f>G41-F41</f>
        <v>0</v>
      </c>
    </row>
    <row r="42" spans="1:8" ht="15.75">
      <c r="A42" s="2" t="s">
        <v>6</v>
      </c>
      <c r="B42" s="22">
        <v>673.5</v>
      </c>
      <c r="C42" s="23">
        <v>679.8</v>
      </c>
      <c r="D42" s="16">
        <f t="shared" si="4"/>
        <v>100.93541202672604</v>
      </c>
      <c r="E42" s="23">
        <f t="shared" si="5"/>
        <v>6.2999999999999545</v>
      </c>
      <c r="F42" s="24">
        <v>1.9</v>
      </c>
      <c r="G42" s="24">
        <v>1.9</v>
      </c>
      <c r="H42" s="16">
        <f t="shared" ref="H42:H50" si="6">G42-F42</f>
        <v>0</v>
      </c>
    </row>
    <row r="43" spans="1:8" ht="15.75">
      <c r="A43" s="2" t="s">
        <v>7</v>
      </c>
      <c r="B43" s="25">
        <v>2106.8000000000002</v>
      </c>
      <c r="C43" s="23">
        <v>2165</v>
      </c>
      <c r="D43" s="16">
        <f t="shared" si="4"/>
        <v>102.76248338712739</v>
      </c>
      <c r="E43" s="23">
        <f t="shared" si="5"/>
        <v>58.199999999999818</v>
      </c>
      <c r="F43" s="26">
        <v>2</v>
      </c>
      <c r="G43" s="26">
        <v>2</v>
      </c>
      <c r="H43" s="16">
        <f t="shared" si="6"/>
        <v>0</v>
      </c>
    </row>
    <row r="44" spans="1:8" ht="15.75">
      <c r="A44" s="2" t="s">
        <v>8</v>
      </c>
      <c r="B44" s="25">
        <v>2024.5</v>
      </c>
      <c r="C44" s="23">
        <v>2064</v>
      </c>
      <c r="D44" s="16">
        <f t="shared" si="4"/>
        <v>101.95109903679922</v>
      </c>
      <c r="E44" s="23">
        <f t="shared" si="5"/>
        <v>39.5</v>
      </c>
      <c r="F44" s="24">
        <v>2.5</v>
      </c>
      <c r="G44" s="24">
        <v>2.5</v>
      </c>
      <c r="H44" s="16">
        <f t="shared" si="6"/>
        <v>0</v>
      </c>
    </row>
    <row r="45" spans="1:8" ht="15.75">
      <c r="A45" s="2" t="s">
        <v>9</v>
      </c>
      <c r="B45" s="25">
        <v>1941.2</v>
      </c>
      <c r="C45" s="23">
        <v>2035.2</v>
      </c>
      <c r="D45" s="16">
        <f t="shared" si="4"/>
        <v>104.84236554708428</v>
      </c>
      <c r="E45" s="23">
        <f t="shared" si="5"/>
        <v>94</v>
      </c>
      <c r="F45" s="24">
        <v>2.2999999999999998</v>
      </c>
      <c r="G45" s="24">
        <v>2.4</v>
      </c>
      <c r="H45" s="16">
        <f t="shared" si="6"/>
        <v>0.10000000000000009</v>
      </c>
    </row>
    <row r="46" spans="1:8" ht="15.75">
      <c r="A46" s="2" t="s">
        <v>10</v>
      </c>
      <c r="B46" s="25">
        <v>2247.6999999999998</v>
      </c>
      <c r="C46" s="22">
        <v>2260.1999999999998</v>
      </c>
      <c r="D46" s="16">
        <f t="shared" si="4"/>
        <v>100.55612403790542</v>
      </c>
      <c r="E46" s="23">
        <f t="shared" si="5"/>
        <v>12.5</v>
      </c>
      <c r="F46" s="24">
        <v>2.2999999999999998</v>
      </c>
      <c r="G46" s="24">
        <v>2.2999999999999998</v>
      </c>
      <c r="H46" s="16">
        <f t="shared" si="6"/>
        <v>0</v>
      </c>
    </row>
    <row r="47" spans="1:8" ht="15.75">
      <c r="A47" s="2" t="s">
        <v>11</v>
      </c>
      <c r="B47" s="27">
        <v>1430</v>
      </c>
      <c r="C47" s="27">
        <v>1446</v>
      </c>
      <c r="D47" s="16">
        <f t="shared" si="4"/>
        <v>101.11888111888112</v>
      </c>
      <c r="E47" s="23">
        <f t="shared" si="5"/>
        <v>16</v>
      </c>
      <c r="F47" s="26">
        <v>2.8</v>
      </c>
      <c r="G47" s="26">
        <v>2.8</v>
      </c>
      <c r="H47" s="16">
        <f t="shared" si="6"/>
        <v>0</v>
      </c>
    </row>
    <row r="48" spans="1:8" ht="15.75">
      <c r="A48" s="2" t="s">
        <v>12</v>
      </c>
      <c r="B48" s="27">
        <v>1626.8</v>
      </c>
      <c r="C48" s="27">
        <v>1695.2</v>
      </c>
      <c r="D48" s="16">
        <f t="shared" si="4"/>
        <v>104.20457339562333</v>
      </c>
      <c r="E48" s="23">
        <f t="shared" si="5"/>
        <v>68.400000000000091</v>
      </c>
      <c r="F48" s="24">
        <v>2.8</v>
      </c>
      <c r="G48" s="24">
        <v>2.8</v>
      </c>
      <c r="H48" s="16">
        <f t="shared" si="6"/>
        <v>0</v>
      </c>
    </row>
    <row r="49" spans="1:8" ht="15.75">
      <c r="A49" s="2" t="s">
        <v>13</v>
      </c>
      <c r="B49" s="25">
        <v>5.5</v>
      </c>
      <c r="C49" s="9">
        <v>5.5</v>
      </c>
      <c r="D49" s="16">
        <f t="shared" si="4"/>
        <v>100</v>
      </c>
      <c r="E49" s="23">
        <f t="shared" si="5"/>
        <v>0</v>
      </c>
      <c r="F49" s="24">
        <v>1.8</v>
      </c>
      <c r="G49" s="24">
        <v>1.8</v>
      </c>
      <c r="H49" s="16">
        <f t="shared" si="6"/>
        <v>0</v>
      </c>
    </row>
    <row r="50" spans="1:8" ht="15.75">
      <c r="A50" s="2" t="s">
        <v>14</v>
      </c>
      <c r="B50" s="25">
        <v>29</v>
      </c>
      <c r="C50" s="8">
        <v>31</v>
      </c>
      <c r="D50" s="16">
        <f t="shared" si="4"/>
        <v>106.89655172413792</v>
      </c>
      <c r="E50" s="23">
        <f t="shared" si="5"/>
        <v>2</v>
      </c>
      <c r="F50" s="24">
        <v>1.8</v>
      </c>
      <c r="G50" s="24">
        <v>1.8</v>
      </c>
      <c r="H50" s="16">
        <f t="shared" si="6"/>
        <v>0</v>
      </c>
    </row>
    <row r="51" spans="1:8">
      <c r="A51" s="8"/>
      <c r="B51" s="8"/>
      <c r="C51" s="8"/>
      <c r="D51" s="8"/>
      <c r="E51" s="8"/>
      <c r="F51" s="8"/>
      <c r="G51" s="8"/>
      <c r="H51" s="8"/>
    </row>
    <row r="52" spans="1:8" ht="15.75">
      <c r="A52" s="47" t="s">
        <v>18</v>
      </c>
      <c r="B52" s="47"/>
      <c r="C52" s="47"/>
      <c r="D52" s="47" t="s">
        <v>45</v>
      </c>
      <c r="E52" s="47"/>
      <c r="F52" s="47"/>
      <c r="G52" s="47"/>
      <c r="H52" s="47"/>
    </row>
  </sheetData>
  <mergeCells count="9">
    <mergeCell ref="F40:H40"/>
    <mergeCell ref="A52:C52"/>
    <mergeCell ref="D52:H52"/>
    <mergeCell ref="A1:H1"/>
    <mergeCell ref="A2:H2"/>
    <mergeCell ref="B3:H3"/>
    <mergeCell ref="F16:H16"/>
    <mergeCell ref="F27:H27"/>
    <mergeCell ref="F28:H28"/>
  </mergeCells>
  <pageMargins left="0.79" right="0.2" top="0.31" bottom="0.32" header="0.19" footer="0.2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sqref="A1:H2"/>
    </sheetView>
  </sheetViews>
  <sheetFormatPr defaultRowHeight="15"/>
  <cols>
    <col min="1" max="1" width="27.7109375" customWidth="1"/>
  </cols>
  <sheetData>
    <row r="1" spans="1:8" ht="15.75">
      <c r="A1" s="52" t="s">
        <v>51</v>
      </c>
      <c r="B1" s="52"/>
      <c r="C1" s="52"/>
      <c r="D1" s="52"/>
      <c r="E1" s="52"/>
      <c r="F1" s="52"/>
      <c r="G1" s="52"/>
      <c r="H1" s="52"/>
    </row>
    <row r="2" spans="1:8" ht="15.75">
      <c r="A2" s="53" t="s">
        <v>39</v>
      </c>
      <c r="B2" s="53"/>
      <c r="C2" s="53"/>
      <c r="D2" s="53"/>
      <c r="E2" s="53"/>
      <c r="F2" s="53"/>
      <c r="G2" s="53"/>
      <c r="H2" s="53"/>
    </row>
    <row r="3" spans="1:8">
      <c r="A3" s="11"/>
      <c r="B3" s="49" t="s">
        <v>47</v>
      </c>
      <c r="C3" s="50"/>
      <c r="D3" s="50"/>
      <c r="E3" s="50"/>
      <c r="F3" s="50"/>
      <c r="G3" s="50"/>
      <c r="H3" s="50"/>
    </row>
    <row r="4" spans="1:8">
      <c r="A4" s="12"/>
      <c r="B4" s="33" t="s">
        <v>25</v>
      </c>
      <c r="C4" s="32" t="s">
        <v>26</v>
      </c>
      <c r="D4" s="32" t="s">
        <v>27</v>
      </c>
      <c r="E4" s="32" t="s">
        <v>3</v>
      </c>
      <c r="F4" s="32" t="s">
        <v>25</v>
      </c>
      <c r="G4" s="32" t="s">
        <v>26</v>
      </c>
      <c r="H4" s="32" t="s">
        <v>3</v>
      </c>
    </row>
    <row r="5" spans="1:8" ht="15.75">
      <c r="A5" s="29" t="s">
        <v>48</v>
      </c>
      <c r="B5" s="29"/>
      <c r="C5" s="10"/>
      <c r="D5" s="2"/>
      <c r="E5" s="2"/>
      <c r="F5" s="2"/>
      <c r="G5" s="2"/>
      <c r="H5" s="2"/>
    </row>
    <row r="6" spans="1:8" ht="15.75">
      <c r="A6" s="13" t="s">
        <v>5</v>
      </c>
      <c r="B6" s="4">
        <v>380264.7</v>
      </c>
      <c r="C6" s="4">
        <v>388519.5</v>
      </c>
      <c r="D6" s="5">
        <f>C6/B6*100</f>
        <v>102.17080365334989</v>
      </c>
      <c r="E6" s="4">
        <f>C6-B6</f>
        <v>8254.7999999999884</v>
      </c>
      <c r="F6" s="8"/>
      <c r="G6" s="8"/>
      <c r="H6" s="8"/>
    </row>
    <row r="7" spans="1:8" ht="15.75">
      <c r="A7" s="10" t="s">
        <v>28</v>
      </c>
      <c r="B7" s="7">
        <v>28639.8</v>
      </c>
      <c r="C7" s="7">
        <v>28848.9</v>
      </c>
      <c r="D7" s="6">
        <f t="shared" ref="D7:D38" si="0">C7/B7*100</f>
        <v>100.73010286384682</v>
      </c>
      <c r="E7" s="7">
        <f t="shared" ref="E7:E38" si="1">C7-B7</f>
        <v>209.10000000000218</v>
      </c>
      <c r="F7" s="8"/>
      <c r="G7" s="8"/>
      <c r="H7" s="8"/>
    </row>
    <row r="8" spans="1:8" ht="15.75">
      <c r="A8" s="10" t="s">
        <v>29</v>
      </c>
      <c r="B8" s="7">
        <v>59202</v>
      </c>
      <c r="C8" s="7">
        <v>61189.599999999999</v>
      </c>
      <c r="D8" s="6">
        <f t="shared" si="0"/>
        <v>103.35731900949293</v>
      </c>
      <c r="E8" s="7">
        <f t="shared" si="1"/>
        <v>1987.5999999999985</v>
      </c>
      <c r="F8" s="8"/>
      <c r="G8" s="8"/>
      <c r="H8" s="8"/>
    </row>
    <row r="9" spans="1:8" ht="15.75">
      <c r="A9" s="10" t="s">
        <v>40</v>
      </c>
      <c r="B9" s="7">
        <v>48575.3</v>
      </c>
      <c r="C9" s="7">
        <v>50127.4</v>
      </c>
      <c r="D9" s="6">
        <f t="shared" si="0"/>
        <v>103.19524532015242</v>
      </c>
      <c r="E9" s="7">
        <f t="shared" si="1"/>
        <v>1552.0999999999985</v>
      </c>
      <c r="F9" s="8"/>
      <c r="G9" s="8"/>
      <c r="H9" s="8"/>
    </row>
    <row r="10" spans="1:8" ht="15.75">
      <c r="A10" s="10" t="s">
        <v>30</v>
      </c>
      <c r="B10" s="7">
        <v>51143</v>
      </c>
      <c r="C10" s="7">
        <v>52081.2</v>
      </c>
      <c r="D10" s="6">
        <f t="shared" si="0"/>
        <v>101.83446414954147</v>
      </c>
      <c r="E10" s="7">
        <f t="shared" si="1"/>
        <v>938.19999999999709</v>
      </c>
      <c r="F10" s="8"/>
      <c r="G10" s="8"/>
      <c r="H10" s="8"/>
    </row>
    <row r="11" spans="1:8" ht="15.75">
      <c r="A11" s="10" t="s">
        <v>31</v>
      </c>
      <c r="B11" s="7">
        <v>78750.100000000006</v>
      </c>
      <c r="C11" s="7">
        <v>80356.800000000003</v>
      </c>
      <c r="D11" s="6">
        <f t="shared" si="0"/>
        <v>102.04025137745856</v>
      </c>
      <c r="E11" s="7">
        <f t="shared" si="1"/>
        <v>1606.6999999999971</v>
      </c>
      <c r="F11" s="8"/>
      <c r="G11" s="8"/>
      <c r="H11" s="8"/>
    </row>
    <row r="12" spans="1:8" ht="15.75">
      <c r="A12" s="10" t="s">
        <v>32</v>
      </c>
      <c r="B12" s="7">
        <v>24028</v>
      </c>
      <c r="C12" s="7">
        <v>24273.3</v>
      </c>
      <c r="D12" s="6">
        <f t="shared" si="0"/>
        <v>101.02089229232563</v>
      </c>
      <c r="E12" s="2">
        <f t="shared" si="1"/>
        <v>245.29999999999927</v>
      </c>
      <c r="F12" s="8"/>
      <c r="G12" s="8"/>
      <c r="H12" s="8"/>
    </row>
    <row r="13" spans="1:8" ht="15.75">
      <c r="A13" s="10" t="s">
        <v>41</v>
      </c>
      <c r="B13" s="7">
        <v>88132.5</v>
      </c>
      <c r="C13" s="7">
        <v>89840.5</v>
      </c>
      <c r="D13" s="6">
        <f t="shared" si="0"/>
        <v>101.93799109295662</v>
      </c>
      <c r="E13" s="7">
        <f t="shared" si="1"/>
        <v>1708</v>
      </c>
      <c r="F13" s="8"/>
      <c r="G13" s="8"/>
      <c r="H13" s="8"/>
    </row>
    <row r="14" spans="1:8" ht="15.75">
      <c r="A14" s="10" t="s">
        <v>33</v>
      </c>
      <c r="B14" s="7">
        <v>330</v>
      </c>
      <c r="C14" s="7">
        <v>311</v>
      </c>
      <c r="D14" s="6">
        <f t="shared" si="0"/>
        <v>94.242424242424235</v>
      </c>
      <c r="E14" s="2">
        <f t="shared" si="1"/>
        <v>-19</v>
      </c>
      <c r="F14" s="8"/>
      <c r="G14" s="8"/>
      <c r="H14" s="8"/>
    </row>
    <row r="15" spans="1:8" ht="15.75">
      <c r="A15" s="10" t="s">
        <v>34</v>
      </c>
      <c r="B15" s="7">
        <v>1464</v>
      </c>
      <c r="C15" s="7">
        <v>1490.8</v>
      </c>
      <c r="D15" s="6">
        <f t="shared" si="0"/>
        <v>101.83060109289616</v>
      </c>
      <c r="E15" s="2">
        <f t="shared" si="1"/>
        <v>26.799999999999955</v>
      </c>
      <c r="F15" s="8"/>
      <c r="G15" s="8"/>
      <c r="H15" s="8"/>
    </row>
    <row r="16" spans="1:8" ht="15.75">
      <c r="A16" s="30" t="s">
        <v>49</v>
      </c>
      <c r="B16" s="8"/>
      <c r="C16" s="8"/>
      <c r="D16" s="8"/>
      <c r="E16" s="8"/>
      <c r="F16" s="54" t="s">
        <v>35</v>
      </c>
      <c r="G16" s="54"/>
      <c r="H16" s="54"/>
    </row>
    <row r="17" spans="1:8" ht="15.75">
      <c r="A17" s="13" t="s">
        <v>5</v>
      </c>
      <c r="B17" s="14">
        <v>1481107.6</v>
      </c>
      <c r="C17" s="14">
        <v>1524635.6</v>
      </c>
      <c r="D17" s="5">
        <f>C17/B17*100</f>
        <v>102.93888168557099</v>
      </c>
      <c r="E17" s="4">
        <f>C17-B17</f>
        <v>43528</v>
      </c>
      <c r="F17" s="31">
        <v>1998</v>
      </c>
      <c r="G17" s="3">
        <v>1977.7</v>
      </c>
      <c r="H17" s="3">
        <f>G17-F17</f>
        <v>-20.299999999999955</v>
      </c>
    </row>
    <row r="18" spans="1:8" ht="15.75">
      <c r="A18" s="10" t="s">
        <v>28</v>
      </c>
      <c r="B18" s="7">
        <v>96316.800000000003</v>
      </c>
      <c r="C18" s="7">
        <v>96252.7</v>
      </c>
      <c r="D18" s="6">
        <f t="shared" si="0"/>
        <v>99.933448785673946</v>
      </c>
      <c r="E18" s="7">
        <f t="shared" si="1"/>
        <v>-64.100000000005821</v>
      </c>
      <c r="F18" s="28">
        <v>1477</v>
      </c>
      <c r="G18" s="2">
        <v>1462.4</v>
      </c>
      <c r="H18" s="3">
        <f>G18-F18</f>
        <v>-14.599999999999909</v>
      </c>
    </row>
    <row r="19" spans="1:8" ht="15.75">
      <c r="A19" s="10" t="s">
        <v>29</v>
      </c>
      <c r="B19" s="7">
        <v>306616</v>
      </c>
      <c r="C19" s="7">
        <v>311155.09999999998</v>
      </c>
      <c r="D19" s="6">
        <f t="shared" si="0"/>
        <v>101.48038588984267</v>
      </c>
      <c r="E19" s="7">
        <f t="shared" si="1"/>
        <v>4539.0999999999767</v>
      </c>
      <c r="F19" s="6">
        <v>1910.8</v>
      </c>
      <c r="G19" s="2">
        <v>1904.2</v>
      </c>
      <c r="H19" s="2">
        <f t="shared" ref="H19:H26" si="2">G19-F19</f>
        <v>-6.5999999999999091</v>
      </c>
    </row>
    <row r="20" spans="1:8" ht="15.75">
      <c r="A20" s="10" t="s">
        <v>40</v>
      </c>
      <c r="B20" s="7">
        <v>208643.6</v>
      </c>
      <c r="C20" s="7">
        <v>218471.3</v>
      </c>
      <c r="D20" s="6">
        <f t="shared" si="0"/>
        <v>104.71028107260419</v>
      </c>
      <c r="E20" s="7">
        <f t="shared" si="1"/>
        <v>9827.6999999999825</v>
      </c>
      <c r="F20" s="2">
        <v>2047.4</v>
      </c>
      <c r="G20" s="2">
        <v>2010.3</v>
      </c>
      <c r="H20" s="2">
        <f t="shared" si="2"/>
        <v>-37.100000000000136</v>
      </c>
    </row>
    <row r="21" spans="1:8" ht="15.75">
      <c r="A21" s="10" t="s">
        <v>30</v>
      </c>
      <c r="B21" s="7">
        <v>120425.2</v>
      </c>
      <c r="C21" s="7">
        <v>123374.1</v>
      </c>
      <c r="D21" s="6">
        <f t="shared" si="0"/>
        <v>102.44873996472499</v>
      </c>
      <c r="E21" s="7">
        <f t="shared" si="1"/>
        <v>2948.9000000000087</v>
      </c>
      <c r="F21" s="2">
        <v>1522.1</v>
      </c>
      <c r="G21" s="2">
        <v>1471.4</v>
      </c>
      <c r="H21" s="2">
        <f t="shared" si="2"/>
        <v>-50.699999999999818</v>
      </c>
    </row>
    <row r="22" spans="1:8" ht="15.75">
      <c r="A22" s="10" t="s">
        <v>31</v>
      </c>
      <c r="B22" s="7">
        <v>292730.90000000002</v>
      </c>
      <c r="C22" s="7">
        <v>303504.8</v>
      </c>
      <c r="D22" s="6">
        <f t="shared" si="0"/>
        <v>103.6804792387821</v>
      </c>
      <c r="E22" s="7">
        <f t="shared" si="1"/>
        <v>10773.899999999965</v>
      </c>
      <c r="F22" s="2">
        <v>1717.5</v>
      </c>
      <c r="G22" s="6">
        <v>1691</v>
      </c>
      <c r="H22" s="2">
        <f t="shared" si="2"/>
        <v>-26.5</v>
      </c>
    </row>
    <row r="23" spans="1:8" ht="15.75">
      <c r="A23" s="10" t="s">
        <v>32</v>
      </c>
      <c r="B23" s="7">
        <v>76220</v>
      </c>
      <c r="C23" s="7">
        <v>76202</v>
      </c>
      <c r="D23" s="6">
        <f t="shared" si="0"/>
        <v>99.976384151141431</v>
      </c>
      <c r="E23" s="7">
        <f t="shared" si="1"/>
        <v>-18</v>
      </c>
      <c r="F23" s="6">
        <v>2272.1</v>
      </c>
      <c r="G23" s="2">
        <v>2257.5</v>
      </c>
      <c r="H23" s="2">
        <f t="shared" si="2"/>
        <v>-14.599999999999909</v>
      </c>
    </row>
    <row r="24" spans="1:8" ht="15.75">
      <c r="A24" s="10" t="s">
        <v>41</v>
      </c>
      <c r="B24" s="7">
        <v>372486.1</v>
      </c>
      <c r="C24" s="7">
        <v>388064.6</v>
      </c>
      <c r="D24" s="6">
        <f t="shared" si="0"/>
        <v>104.18230371549436</v>
      </c>
      <c r="E24" s="7">
        <f t="shared" si="1"/>
        <v>15578.5</v>
      </c>
      <c r="F24" s="2">
        <v>2898.6</v>
      </c>
      <c r="G24" s="2">
        <v>2917.5</v>
      </c>
      <c r="H24" s="2">
        <f t="shared" si="2"/>
        <v>18.900000000000091</v>
      </c>
    </row>
    <row r="25" spans="1:8" ht="15.75">
      <c r="A25" s="10" t="s">
        <v>33</v>
      </c>
      <c r="B25" s="7">
        <v>744</v>
      </c>
      <c r="C25" s="2">
        <v>582</v>
      </c>
      <c r="D25" s="6">
        <f t="shared" si="0"/>
        <v>78.225806451612897</v>
      </c>
      <c r="E25" s="7">
        <f t="shared" si="1"/>
        <v>-162</v>
      </c>
      <c r="F25" s="2">
        <v>1554.2</v>
      </c>
      <c r="G25" s="6">
        <v>1552</v>
      </c>
      <c r="H25" s="2">
        <f t="shared" si="2"/>
        <v>-2.2000000000000455</v>
      </c>
    </row>
    <row r="26" spans="1:8" ht="15.75">
      <c r="A26" s="10" t="s">
        <v>34</v>
      </c>
      <c r="B26" s="7">
        <v>6895</v>
      </c>
      <c r="C26" s="7">
        <v>7029</v>
      </c>
      <c r="D26" s="6">
        <f t="shared" si="0"/>
        <v>101.94343727338651</v>
      </c>
      <c r="E26" s="7">
        <f t="shared" si="1"/>
        <v>134</v>
      </c>
      <c r="F26" s="2">
        <v>1639.7</v>
      </c>
      <c r="G26" s="2">
        <v>1639.6</v>
      </c>
      <c r="H26" s="2">
        <f t="shared" si="2"/>
        <v>-0.10000000000013642</v>
      </c>
    </row>
    <row r="27" spans="1:8" ht="15.75">
      <c r="A27" s="30" t="s">
        <v>46</v>
      </c>
      <c r="B27" s="2"/>
      <c r="C27" s="2"/>
      <c r="D27" s="6"/>
      <c r="E27" s="2"/>
      <c r="F27" s="51" t="s">
        <v>36</v>
      </c>
      <c r="G27" s="51"/>
      <c r="H27" s="51"/>
    </row>
    <row r="28" spans="1:8" ht="15.75">
      <c r="A28" s="15"/>
      <c r="B28" s="2"/>
      <c r="C28" s="2"/>
      <c r="D28" s="6"/>
      <c r="E28" s="2"/>
      <c r="F28" s="51" t="s">
        <v>37</v>
      </c>
      <c r="G28" s="51"/>
      <c r="H28" s="51"/>
    </row>
    <row r="29" spans="1:8" ht="15.75">
      <c r="A29" s="13" t="s">
        <v>5</v>
      </c>
      <c r="B29" s="4">
        <v>432940.6</v>
      </c>
      <c r="C29" s="4">
        <v>469727.4</v>
      </c>
      <c r="D29" s="5">
        <f t="shared" si="0"/>
        <v>108.4969624008467</v>
      </c>
      <c r="E29" s="4">
        <f t="shared" si="1"/>
        <v>36786.800000000047</v>
      </c>
      <c r="F29" s="3">
        <v>113</v>
      </c>
      <c r="G29" s="3">
        <v>116</v>
      </c>
      <c r="H29" s="2">
        <f t="shared" ref="H29:H38" si="3">G29-F29</f>
        <v>3</v>
      </c>
    </row>
    <row r="30" spans="1:8" ht="15.75">
      <c r="A30" s="10" t="s">
        <v>28</v>
      </c>
      <c r="B30" s="7">
        <v>21422</v>
      </c>
      <c r="C30" s="7">
        <v>21585.5</v>
      </c>
      <c r="D30" s="6">
        <f t="shared" si="0"/>
        <v>100.76323405844458</v>
      </c>
      <c r="E30" s="7">
        <f t="shared" si="1"/>
        <v>163.5</v>
      </c>
      <c r="F30" s="2">
        <v>109</v>
      </c>
      <c r="G30" s="2">
        <v>112</v>
      </c>
      <c r="H30" s="2">
        <f t="shared" si="3"/>
        <v>3</v>
      </c>
    </row>
    <row r="31" spans="1:8" ht="15.75">
      <c r="A31" s="10" t="s">
        <v>29</v>
      </c>
      <c r="B31" s="2">
        <v>57428</v>
      </c>
      <c r="C31" s="2">
        <v>61045</v>
      </c>
      <c r="D31" s="6">
        <f t="shared" si="0"/>
        <v>106.29832137633211</v>
      </c>
      <c r="E31" s="2">
        <f t="shared" si="1"/>
        <v>3617</v>
      </c>
      <c r="F31" s="2">
        <v>79</v>
      </c>
      <c r="G31" s="2">
        <v>80</v>
      </c>
      <c r="H31" s="2">
        <f t="shared" si="3"/>
        <v>1</v>
      </c>
    </row>
    <row r="32" spans="1:8" ht="15.75">
      <c r="A32" s="10" t="s">
        <v>40</v>
      </c>
      <c r="B32" s="2">
        <v>25669</v>
      </c>
      <c r="C32" s="7">
        <v>23303</v>
      </c>
      <c r="D32" s="6">
        <f t="shared" si="0"/>
        <v>90.782656122170707</v>
      </c>
      <c r="E32" s="7">
        <f t="shared" si="1"/>
        <v>-2366</v>
      </c>
      <c r="F32" s="2">
        <v>59</v>
      </c>
      <c r="G32" s="2">
        <v>58</v>
      </c>
      <c r="H32" s="2">
        <f t="shared" si="3"/>
        <v>-1</v>
      </c>
    </row>
    <row r="33" spans="1:8" ht="15.75">
      <c r="A33" s="10" t="s">
        <v>30</v>
      </c>
      <c r="B33" s="7">
        <v>7223.2</v>
      </c>
      <c r="C33" s="7">
        <v>7370.8</v>
      </c>
      <c r="D33" s="6">
        <f t="shared" si="0"/>
        <v>102.04341566064903</v>
      </c>
      <c r="E33" s="7">
        <f t="shared" si="1"/>
        <v>147.60000000000036</v>
      </c>
      <c r="F33" s="2">
        <v>49</v>
      </c>
      <c r="G33" s="2">
        <v>47</v>
      </c>
      <c r="H33" s="2">
        <f t="shared" si="3"/>
        <v>-2</v>
      </c>
    </row>
    <row r="34" spans="1:8" ht="15.75">
      <c r="A34" s="10" t="s">
        <v>10</v>
      </c>
      <c r="B34" s="7">
        <v>49749.3</v>
      </c>
      <c r="C34" s="7">
        <v>52010.400000000001</v>
      </c>
      <c r="D34" s="6">
        <f t="shared" si="0"/>
        <v>104.54498857270353</v>
      </c>
      <c r="E34" s="7">
        <f t="shared" si="1"/>
        <v>2261.0999999999985</v>
      </c>
      <c r="F34" s="2">
        <v>90</v>
      </c>
      <c r="G34" s="2">
        <v>89</v>
      </c>
      <c r="H34" s="2">
        <f t="shared" si="3"/>
        <v>-1</v>
      </c>
    </row>
    <row r="35" spans="1:8" ht="15.75">
      <c r="A35" s="10" t="s">
        <v>32</v>
      </c>
      <c r="B35" s="7">
        <v>21165</v>
      </c>
      <c r="C35" s="7">
        <v>21441</v>
      </c>
      <c r="D35" s="6">
        <f t="shared" si="0"/>
        <v>101.30403968816441</v>
      </c>
      <c r="E35" s="7">
        <f t="shared" si="1"/>
        <v>276</v>
      </c>
      <c r="F35" s="2">
        <v>114</v>
      </c>
      <c r="G35" s="2">
        <v>114</v>
      </c>
      <c r="H35" s="2">
        <f t="shared" si="3"/>
        <v>0</v>
      </c>
    </row>
    <row r="36" spans="1:8" ht="15.75">
      <c r="A36" s="10" t="s">
        <v>41</v>
      </c>
      <c r="B36" s="7">
        <v>247613.1</v>
      </c>
      <c r="C36" s="7">
        <v>279671.90000000002</v>
      </c>
      <c r="D36" s="6">
        <f t="shared" si="0"/>
        <v>112.9471340571238</v>
      </c>
      <c r="E36" s="7">
        <f t="shared" si="1"/>
        <v>32058.800000000017</v>
      </c>
      <c r="F36" s="2">
        <v>151</v>
      </c>
      <c r="G36" s="2">
        <v>154</v>
      </c>
      <c r="H36" s="2">
        <f t="shared" si="3"/>
        <v>3</v>
      </c>
    </row>
    <row r="37" spans="1:8" ht="15.75">
      <c r="A37" s="10" t="s">
        <v>33</v>
      </c>
      <c r="B37" s="2">
        <v>1207</v>
      </c>
      <c r="C37" s="2">
        <v>976</v>
      </c>
      <c r="D37" s="6">
        <f t="shared" si="0"/>
        <v>80.861640430820216</v>
      </c>
      <c r="E37" s="2">
        <f t="shared" si="1"/>
        <v>-231</v>
      </c>
      <c r="F37" s="2">
        <v>61</v>
      </c>
      <c r="G37" s="2">
        <v>61</v>
      </c>
      <c r="H37" s="2">
        <f t="shared" si="3"/>
        <v>0</v>
      </c>
    </row>
    <row r="38" spans="1:8" ht="15.75">
      <c r="A38" s="10" t="s">
        <v>34</v>
      </c>
      <c r="B38" s="2">
        <v>1464</v>
      </c>
      <c r="C38" s="7">
        <v>2323.8000000000002</v>
      </c>
      <c r="D38" s="6">
        <f t="shared" si="0"/>
        <v>158.72950819672133</v>
      </c>
      <c r="E38" s="7">
        <f t="shared" si="1"/>
        <v>859.80000000000018</v>
      </c>
      <c r="F38" s="2">
        <v>67</v>
      </c>
      <c r="G38" s="2">
        <v>83</v>
      </c>
      <c r="H38" s="2">
        <f t="shared" si="3"/>
        <v>16</v>
      </c>
    </row>
    <row r="39" spans="1:8" ht="15.75">
      <c r="A39" s="15" t="s">
        <v>42</v>
      </c>
      <c r="B39" s="10"/>
      <c r="C39" s="10"/>
      <c r="D39" s="16"/>
      <c r="E39" s="10"/>
      <c r="F39" s="51" t="s">
        <v>38</v>
      </c>
      <c r="G39" s="51"/>
      <c r="H39" s="51"/>
    </row>
    <row r="40" spans="1:8" ht="15.75">
      <c r="A40" s="10"/>
      <c r="B40" s="18"/>
      <c r="C40" s="19"/>
      <c r="D40" s="20"/>
      <c r="E40" s="19"/>
      <c r="F40" s="51" t="s">
        <v>43</v>
      </c>
      <c r="G40" s="51"/>
      <c r="H40" s="51"/>
    </row>
    <row r="41" spans="1:8" ht="15.75">
      <c r="A41" s="13" t="s">
        <v>5</v>
      </c>
      <c r="B41" s="21">
        <v>12085</v>
      </c>
      <c r="C41" s="19">
        <v>12381.9</v>
      </c>
      <c r="D41" s="20">
        <f t="shared" ref="D41:D50" si="4">C41/B41*100</f>
        <v>102.45676458419528</v>
      </c>
      <c r="E41" s="19">
        <f t="shared" ref="E41:E50" si="5">C41-B41</f>
        <v>296.89999999999964</v>
      </c>
      <c r="F41" s="13">
        <v>2.4</v>
      </c>
      <c r="G41" s="13">
        <v>2.4</v>
      </c>
      <c r="H41" s="13">
        <f>G41-F41</f>
        <v>0</v>
      </c>
    </row>
    <row r="42" spans="1:8" ht="15.75">
      <c r="A42" s="10" t="s">
        <v>28</v>
      </c>
      <c r="B42" s="22">
        <v>673.5</v>
      </c>
      <c r="C42" s="23">
        <v>679.8</v>
      </c>
      <c r="D42" s="16">
        <f t="shared" si="4"/>
        <v>100.93541202672604</v>
      </c>
      <c r="E42" s="23">
        <f t="shared" si="5"/>
        <v>6.2999999999999545</v>
      </c>
      <c r="F42" s="24">
        <v>1.9</v>
      </c>
      <c r="G42" s="24">
        <v>1.9</v>
      </c>
      <c r="H42" s="16">
        <f t="shared" ref="H42:H50" si="6">G42-F42</f>
        <v>0</v>
      </c>
    </row>
    <row r="43" spans="1:8" ht="15.75">
      <c r="A43" s="10" t="s">
        <v>29</v>
      </c>
      <c r="B43" s="25">
        <v>2106.8000000000002</v>
      </c>
      <c r="C43" s="23">
        <v>2165</v>
      </c>
      <c r="D43" s="16">
        <f t="shared" si="4"/>
        <v>102.76248338712739</v>
      </c>
      <c r="E43" s="23">
        <f t="shared" si="5"/>
        <v>58.199999999999818</v>
      </c>
      <c r="F43" s="26">
        <v>2</v>
      </c>
      <c r="G43" s="26">
        <v>2</v>
      </c>
      <c r="H43" s="16">
        <f t="shared" si="6"/>
        <v>0</v>
      </c>
    </row>
    <row r="44" spans="1:8" ht="15.75">
      <c r="A44" s="10" t="s">
        <v>40</v>
      </c>
      <c r="B44" s="25">
        <v>2024.5</v>
      </c>
      <c r="C44" s="23">
        <v>2064</v>
      </c>
      <c r="D44" s="16">
        <f t="shared" si="4"/>
        <v>101.95109903679922</v>
      </c>
      <c r="E44" s="23">
        <f t="shared" si="5"/>
        <v>39.5</v>
      </c>
      <c r="F44" s="24">
        <v>2.5</v>
      </c>
      <c r="G44" s="24">
        <v>2.5</v>
      </c>
      <c r="H44" s="16">
        <f t="shared" si="6"/>
        <v>0</v>
      </c>
    </row>
    <row r="45" spans="1:8" ht="15.75">
      <c r="A45" s="10" t="s">
        <v>30</v>
      </c>
      <c r="B45" s="25">
        <v>1941.2</v>
      </c>
      <c r="C45" s="23">
        <v>2035.2</v>
      </c>
      <c r="D45" s="16">
        <f t="shared" si="4"/>
        <v>104.84236554708428</v>
      </c>
      <c r="E45" s="23">
        <f t="shared" si="5"/>
        <v>94</v>
      </c>
      <c r="F45" s="24">
        <v>2.2999999999999998</v>
      </c>
      <c r="G45" s="24">
        <v>2.4</v>
      </c>
      <c r="H45" s="16">
        <f t="shared" si="6"/>
        <v>0.10000000000000009</v>
      </c>
    </row>
    <row r="46" spans="1:8" ht="15.75">
      <c r="A46" s="10" t="s">
        <v>31</v>
      </c>
      <c r="B46" s="25">
        <v>2247.6999999999998</v>
      </c>
      <c r="C46" s="22">
        <v>2260.1999999999998</v>
      </c>
      <c r="D46" s="16">
        <f t="shared" si="4"/>
        <v>100.55612403790542</v>
      </c>
      <c r="E46" s="23">
        <f t="shared" si="5"/>
        <v>12.5</v>
      </c>
      <c r="F46" s="24">
        <v>2.2999999999999998</v>
      </c>
      <c r="G46" s="24">
        <v>2.2999999999999998</v>
      </c>
      <c r="H46" s="16">
        <f t="shared" si="6"/>
        <v>0</v>
      </c>
    </row>
    <row r="47" spans="1:8" ht="15.75">
      <c r="A47" s="10" t="s">
        <v>32</v>
      </c>
      <c r="B47" s="27">
        <v>1430</v>
      </c>
      <c r="C47" s="27">
        <v>1446</v>
      </c>
      <c r="D47" s="16">
        <f t="shared" si="4"/>
        <v>101.11888111888112</v>
      </c>
      <c r="E47" s="23">
        <f t="shared" si="5"/>
        <v>16</v>
      </c>
      <c r="F47" s="26">
        <v>2.8</v>
      </c>
      <c r="G47" s="26">
        <v>2.8</v>
      </c>
      <c r="H47" s="16">
        <f t="shared" si="6"/>
        <v>0</v>
      </c>
    </row>
    <row r="48" spans="1:8" ht="15.75">
      <c r="A48" s="10" t="s">
        <v>41</v>
      </c>
      <c r="B48" s="27">
        <v>1626.8</v>
      </c>
      <c r="C48" s="27">
        <v>1695.2</v>
      </c>
      <c r="D48" s="16">
        <f t="shared" si="4"/>
        <v>104.20457339562333</v>
      </c>
      <c r="E48" s="23">
        <f t="shared" si="5"/>
        <v>68.400000000000091</v>
      </c>
      <c r="F48" s="24">
        <v>2.8</v>
      </c>
      <c r="G48" s="24">
        <v>2.8</v>
      </c>
      <c r="H48" s="16">
        <f t="shared" si="6"/>
        <v>0</v>
      </c>
    </row>
    <row r="49" spans="1:8" ht="15.75">
      <c r="A49" s="10" t="s">
        <v>33</v>
      </c>
      <c r="B49" s="25">
        <v>5.5</v>
      </c>
      <c r="C49" s="9">
        <v>5.5</v>
      </c>
      <c r="D49" s="16">
        <f t="shared" si="4"/>
        <v>100</v>
      </c>
      <c r="E49" s="23">
        <f t="shared" si="5"/>
        <v>0</v>
      </c>
      <c r="F49" s="24">
        <v>1.8</v>
      </c>
      <c r="G49" s="24">
        <v>1.8</v>
      </c>
      <c r="H49" s="16">
        <f t="shared" si="6"/>
        <v>0</v>
      </c>
    </row>
    <row r="50" spans="1:8" ht="15.75">
      <c r="A50" s="10" t="s">
        <v>34</v>
      </c>
      <c r="B50" s="25">
        <v>29</v>
      </c>
      <c r="C50" s="8">
        <v>31</v>
      </c>
      <c r="D50" s="16">
        <f t="shared" si="4"/>
        <v>106.89655172413792</v>
      </c>
      <c r="E50" s="23">
        <f t="shared" si="5"/>
        <v>2</v>
      </c>
      <c r="F50" s="24">
        <v>1.8</v>
      </c>
      <c r="G50" s="24">
        <v>1.8</v>
      </c>
      <c r="H50" s="16">
        <f t="shared" si="6"/>
        <v>0</v>
      </c>
    </row>
    <row r="51" spans="1:8">
      <c r="A51" s="8"/>
      <c r="B51" s="8"/>
      <c r="C51" s="8"/>
      <c r="D51" s="8"/>
      <c r="E51" s="8"/>
      <c r="F51" s="8"/>
      <c r="G51" s="8"/>
      <c r="H51" s="8"/>
    </row>
    <row r="52" spans="1:8" ht="15.75">
      <c r="A52" s="47" t="s">
        <v>44</v>
      </c>
      <c r="B52" s="47"/>
      <c r="C52" s="47"/>
      <c r="D52" s="47" t="s">
        <v>45</v>
      </c>
      <c r="E52" s="47"/>
      <c r="F52" s="47"/>
      <c r="G52" s="47"/>
      <c r="H52" s="47"/>
    </row>
  </sheetData>
  <mergeCells count="10">
    <mergeCell ref="F39:H39"/>
    <mergeCell ref="F40:H40"/>
    <mergeCell ref="A52:C52"/>
    <mergeCell ref="D52:H52"/>
    <mergeCell ref="A1:H1"/>
    <mergeCell ref="A2:H2"/>
    <mergeCell ref="B3:H3"/>
    <mergeCell ref="F16:H16"/>
    <mergeCell ref="F27:H27"/>
    <mergeCell ref="F28:H28"/>
  </mergeCells>
  <pageMargins left="0.78" right="0.2" top="0.26" bottom="0.32" header="0.16" footer="0.2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J24" sqref="J24"/>
    </sheetView>
  </sheetViews>
  <sheetFormatPr defaultRowHeight="15"/>
  <cols>
    <col min="1" max="1" width="26.5703125" customWidth="1"/>
    <col min="2" max="4" width="14" customWidth="1"/>
    <col min="5" max="6" width="12.7109375" customWidth="1"/>
  </cols>
  <sheetData>
    <row r="1" spans="1:9" ht="18.75">
      <c r="A1" s="57" t="s">
        <v>53</v>
      </c>
      <c r="B1" s="57"/>
      <c r="C1" s="57"/>
      <c r="D1" s="57"/>
      <c r="E1" s="57"/>
      <c r="F1" s="57"/>
      <c r="G1" s="44"/>
      <c r="H1" s="44"/>
      <c r="I1" s="34"/>
    </row>
    <row r="2" spans="1:9" ht="18.75">
      <c r="A2" s="58" t="s">
        <v>54</v>
      </c>
      <c r="B2" s="58"/>
      <c r="C2" s="58"/>
      <c r="D2" s="58"/>
      <c r="E2" s="58"/>
      <c r="F2" s="58"/>
      <c r="G2" s="45"/>
      <c r="H2" s="45"/>
      <c r="I2" s="34"/>
    </row>
    <row r="4" spans="1:9" ht="18.75">
      <c r="A4" s="35"/>
      <c r="B4" s="55" t="s">
        <v>55</v>
      </c>
      <c r="C4" s="55" t="s">
        <v>25</v>
      </c>
      <c r="D4" s="55" t="s">
        <v>26</v>
      </c>
      <c r="E4" s="55" t="s">
        <v>52</v>
      </c>
      <c r="F4" s="55" t="s">
        <v>27</v>
      </c>
    </row>
    <row r="5" spans="1:9" ht="18.75">
      <c r="A5" s="36"/>
      <c r="B5" s="56"/>
      <c r="C5" s="56"/>
      <c r="D5" s="56"/>
      <c r="E5" s="56"/>
      <c r="F5" s="56"/>
    </row>
    <row r="6" spans="1:9" ht="18.75">
      <c r="A6" s="37" t="s">
        <v>56</v>
      </c>
      <c r="B6" s="40">
        <v>369029</v>
      </c>
      <c r="C6" s="40">
        <v>380264.7</v>
      </c>
      <c r="D6" s="40">
        <v>388519.5</v>
      </c>
      <c r="E6" s="42">
        <f>D6-C6</f>
        <v>8254.7999999999884</v>
      </c>
      <c r="F6" s="38">
        <f>D6/C6*100</f>
        <v>102.17080365334989</v>
      </c>
    </row>
    <row r="7" spans="1:9" ht="18.75">
      <c r="A7" s="37"/>
      <c r="B7" s="42"/>
      <c r="C7" s="42"/>
      <c r="D7" s="42"/>
      <c r="E7" s="42"/>
      <c r="F7" s="38"/>
    </row>
    <row r="8" spans="1:9" ht="18.75">
      <c r="A8" s="37" t="s">
        <v>57</v>
      </c>
      <c r="B8" s="40">
        <v>1445548.2</v>
      </c>
      <c r="C8" s="43">
        <v>1481107.6</v>
      </c>
      <c r="D8" s="43">
        <v>1524635.6</v>
      </c>
      <c r="E8" s="42">
        <f t="shared" ref="E8:E12" si="0">D8-C8</f>
        <v>43528</v>
      </c>
      <c r="F8" s="38">
        <f t="shared" ref="F8:F12" si="1">D8/C8*100</f>
        <v>102.93888168557099</v>
      </c>
    </row>
    <row r="9" spans="1:9" ht="18.75">
      <c r="A9" s="37"/>
      <c r="B9" s="42"/>
      <c r="C9" s="42"/>
      <c r="D9" s="42"/>
      <c r="E9" s="42"/>
      <c r="F9" s="38"/>
    </row>
    <row r="10" spans="1:9" ht="18.75">
      <c r="A10" s="37" t="s">
        <v>58</v>
      </c>
      <c r="B10" s="40">
        <v>445772</v>
      </c>
      <c r="C10" s="40">
        <v>432940.6</v>
      </c>
      <c r="D10" s="40">
        <v>469727.4</v>
      </c>
      <c r="E10" s="42">
        <f t="shared" si="0"/>
        <v>36786.800000000047</v>
      </c>
      <c r="F10" s="38">
        <f t="shared" si="1"/>
        <v>108.4969624008467</v>
      </c>
    </row>
    <row r="11" spans="1:9" ht="18.75">
      <c r="A11" s="37"/>
      <c r="B11" s="39"/>
      <c r="C11" s="39"/>
      <c r="D11" s="39"/>
      <c r="E11" s="42"/>
      <c r="F11" s="38"/>
    </row>
    <row r="12" spans="1:9" ht="18.75">
      <c r="A12" s="37" t="s">
        <v>59</v>
      </c>
      <c r="B12" s="41">
        <v>11810.5</v>
      </c>
      <c r="C12" s="41">
        <v>12085</v>
      </c>
      <c r="D12" s="40">
        <v>12382</v>
      </c>
      <c r="E12" s="42">
        <f t="shared" si="0"/>
        <v>297</v>
      </c>
      <c r="F12" s="38">
        <f t="shared" si="1"/>
        <v>102.4575920562681</v>
      </c>
    </row>
    <row r="13" spans="1:9" ht="18.75">
      <c r="A13" s="37"/>
      <c r="B13" s="37"/>
      <c r="C13" s="37"/>
      <c r="D13" s="37"/>
      <c r="E13" s="37"/>
      <c r="F13" s="37"/>
    </row>
  </sheetData>
  <mergeCells count="7">
    <mergeCell ref="B4:B5"/>
    <mergeCell ref="C4:C5"/>
    <mergeCell ref="E4:E5"/>
    <mergeCell ref="F4:F5"/>
    <mergeCell ref="A1:F1"/>
    <mergeCell ref="A2:F2"/>
    <mergeCell ref="D4:D5"/>
  </mergeCells>
  <pageMargins left="0.59" right="0.2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2016 г</vt:lpstr>
      <vt:lpstr>2016ж</vt:lpstr>
      <vt:lpstr>презент</vt:lpstr>
      <vt:lpstr>Лист5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admin</cp:lastModifiedBy>
  <cp:lastPrinted>2017-01-24T03:40:53Z</cp:lastPrinted>
  <dcterms:created xsi:type="dcterms:W3CDTF">2016-02-09T08:50:42Z</dcterms:created>
  <dcterms:modified xsi:type="dcterms:W3CDTF">2017-01-30T08:21:33Z</dcterms:modified>
</cp:coreProperties>
</file>