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5640" firstSheet="1" activeTab="1"/>
  </bookViews>
  <sheets>
    <sheet name="Жер.сем саны Биш. 2014" sheetId="1" r:id="rId1"/>
    <sheet name="Чарба боюнча жер.саны." sheetId="2" r:id="rId2"/>
    <sheet name="Алынып келиши б-ча" sheetId="3" r:id="rId3"/>
    <sheet name="Лист1" sheetId="4" r:id="rId4"/>
  </sheets>
  <definedNames/>
  <calcPr fullCalcOnLoad="1"/>
</workbook>
</file>

<file path=xl/sharedStrings.xml><?xml version="1.0" encoding="utf-8"?>
<sst xmlns="http://schemas.openxmlformats.org/spreadsheetml/2006/main" count="377" uniqueCount="227">
  <si>
    <t>Сокулук</t>
  </si>
  <si>
    <t>Москва</t>
  </si>
  <si>
    <t>Жайыл</t>
  </si>
  <si>
    <t>Баары:</t>
  </si>
  <si>
    <t>Бишкек ш.</t>
  </si>
  <si>
    <t>Чүй региондук химиялаштыруу жана өсүмдүктөрдү</t>
  </si>
  <si>
    <t>коргоо бөлүмүнүн башчысы:</t>
  </si>
  <si>
    <t>Тойматов Ж.Ш.</t>
  </si>
  <si>
    <t>Ыссык-Ата</t>
  </si>
  <si>
    <t>Аламедин</t>
  </si>
  <si>
    <t>Карбамид</t>
  </si>
  <si>
    <t>Аммофос</t>
  </si>
  <si>
    <t>Акварин</t>
  </si>
  <si>
    <t>65-98-65</t>
  </si>
  <si>
    <t>Аммофос (казак)</t>
  </si>
  <si>
    <t>"Альбер"</t>
  </si>
  <si>
    <t>59-19-51</t>
  </si>
  <si>
    <t>65-75-06</t>
  </si>
  <si>
    <t>"Агропродкорпарация"</t>
  </si>
  <si>
    <t>59-19-52</t>
  </si>
  <si>
    <t>68-17-98</t>
  </si>
  <si>
    <t>Кристалон</t>
  </si>
  <si>
    <t>Агрохимпром</t>
  </si>
  <si>
    <t>34-18-92</t>
  </si>
  <si>
    <t>Агрохимия</t>
  </si>
  <si>
    <t>Розармин</t>
  </si>
  <si>
    <t>карбамид</t>
  </si>
  <si>
    <t>Чүй облусундагы минералдык жана комплекстүү жер семирткичтердин саны</t>
  </si>
  <si>
    <t>Баасы 1кг мн</t>
  </si>
  <si>
    <t>Аммиач селитрасы</t>
  </si>
  <si>
    <t>Жеке чарба</t>
  </si>
  <si>
    <t>Комплекстүү</t>
  </si>
  <si>
    <t>Жыйынтык:</t>
  </si>
  <si>
    <t>Фосфор</t>
  </si>
  <si>
    <t>Азот</t>
  </si>
  <si>
    <t>Суперфосфат</t>
  </si>
  <si>
    <t>0557-106-035</t>
  </si>
  <si>
    <t>ТД"АККА"</t>
  </si>
  <si>
    <t>0770-008-800</t>
  </si>
  <si>
    <t>ЖЧК "Альби-Агро"</t>
  </si>
  <si>
    <t>ЖЧК"фосагро"</t>
  </si>
  <si>
    <t>ЖЧК"Пестициды"</t>
  </si>
  <si>
    <t>ЖЧК "Пестициды"</t>
  </si>
  <si>
    <t>ЖЧК "Олигарх Трейд"</t>
  </si>
  <si>
    <t>ЖЧК "Агрохимия"</t>
  </si>
  <si>
    <t>ЖЧК"Химтекс"</t>
  </si>
  <si>
    <t>0555112-025</t>
  </si>
  <si>
    <t>ЖЧК"Негоциант"</t>
  </si>
  <si>
    <t>0773313-107</t>
  </si>
  <si>
    <t>ЖЧК"Агро-Лига"</t>
  </si>
  <si>
    <t>0705252-550</t>
  </si>
  <si>
    <t>ЖЧК"Гермес Трейд"</t>
  </si>
  <si>
    <t>0556415-149</t>
  </si>
  <si>
    <t>ЖЧК "Агромет"</t>
  </si>
  <si>
    <t>ЖЧК "Юлита"</t>
  </si>
  <si>
    <t>Нутривант+</t>
  </si>
  <si>
    <t>43-06-38, 0555983016</t>
  </si>
  <si>
    <t>"Альбер+"</t>
  </si>
  <si>
    <t>ЖЧК "Гея"</t>
  </si>
  <si>
    <t>Фирманын аталышы</t>
  </si>
  <si>
    <t>"Агрохимсервис Вита"</t>
  </si>
  <si>
    <t xml:space="preserve">"Хартлей Трейд" </t>
  </si>
  <si>
    <t>Ыссык-Ата району</t>
  </si>
  <si>
    <t>Чуй району</t>
  </si>
  <si>
    <t xml:space="preserve">Москва району </t>
  </si>
  <si>
    <t>"Тех сервис"</t>
  </si>
  <si>
    <t>дукон "Ислам"</t>
  </si>
  <si>
    <t>Сокулук району</t>
  </si>
  <si>
    <t>"НТЭК Ойл"</t>
  </si>
  <si>
    <t>Жайыл району</t>
  </si>
  <si>
    <t>"Пимона"</t>
  </si>
  <si>
    <t>"Универсальная"</t>
  </si>
  <si>
    <t>Советская-276</t>
  </si>
  <si>
    <t>22-23</t>
  </si>
  <si>
    <t>аммиач.сел.(росс)</t>
  </si>
  <si>
    <t xml:space="preserve">с.Садовое -105 </t>
  </si>
  <si>
    <t>аммиач.сел.(узбекс)</t>
  </si>
  <si>
    <t>Примечание</t>
  </si>
  <si>
    <t>Назаров Бахадыр  0555130001</t>
  </si>
  <si>
    <t>Сарыкооатский а/о  к\х  Осень</t>
  </si>
  <si>
    <t>"Север Ойл"</t>
  </si>
  <si>
    <t>Саны тонна</t>
  </si>
  <si>
    <t>Жер семирткичтердин аталышы</t>
  </si>
  <si>
    <t>Дареги телефону</t>
  </si>
  <si>
    <t>Чарбанын  аталышы</t>
  </si>
  <si>
    <t>аммиач.селитра</t>
  </si>
  <si>
    <t xml:space="preserve">Чүй региондук химиялаштыруу </t>
  </si>
  <si>
    <t>жана өсүмдүктөрдү коргоо бөлүмүнүн башчысы:</t>
  </si>
  <si>
    <t>0554-14-12-55, 0703-11-47-46</t>
  </si>
  <si>
    <t>"Ак-суу трейд" ЖЧК</t>
  </si>
  <si>
    <t xml:space="preserve"> "Универсал" ЖЧК</t>
  </si>
  <si>
    <t xml:space="preserve">Садовое коч. №105 </t>
  </si>
  <si>
    <t>Райондор</t>
  </si>
  <si>
    <t>Кемин</t>
  </si>
  <si>
    <t>Чуй</t>
  </si>
  <si>
    <t>Панфилов</t>
  </si>
  <si>
    <t>анын ичинен</t>
  </si>
  <si>
    <t xml:space="preserve"> </t>
  </si>
  <si>
    <t>Эскертүү</t>
  </si>
  <si>
    <t>Жер сем. муктаждыгы, тонна</t>
  </si>
  <si>
    <t>Баардыгы</t>
  </si>
  <si>
    <t>Бар болгону, тонна</t>
  </si>
  <si>
    <t>субъектердин колунда,тонна</t>
  </si>
  <si>
    <t>Камсыздалган, %</t>
  </si>
  <si>
    <t>Былтыр ушул кунго алынып келген көлөм</t>
  </si>
  <si>
    <t>фирмаларда, тонна</t>
  </si>
  <si>
    <t xml:space="preserve">Дареги </t>
  </si>
  <si>
    <t>алып келүү тууралу маалымат</t>
  </si>
  <si>
    <t>Ак-кудукский а\о</t>
  </si>
  <si>
    <t>Милянфанскийа/о</t>
  </si>
  <si>
    <t xml:space="preserve">аммофос </t>
  </si>
  <si>
    <t xml:space="preserve"> Бишкек ш.база</t>
  </si>
  <si>
    <t>Хлористый калий</t>
  </si>
  <si>
    <t>карбамид (росс)</t>
  </si>
  <si>
    <t>Аммиачная сел(росс)</t>
  </si>
  <si>
    <t>Аммиачная сел(узбек)</t>
  </si>
  <si>
    <t>Карбамид (туркм.росс)</t>
  </si>
  <si>
    <t>Аммофосс(узбек)</t>
  </si>
  <si>
    <t>Суперфос(узбекс.)</t>
  </si>
  <si>
    <t>Суперфосфат( казак)</t>
  </si>
  <si>
    <t>аммиач.сел.(каз)</t>
  </si>
  <si>
    <t xml:space="preserve">2015  жылга карата Чуй областындагы минералдык жер семирткичтердин  </t>
  </si>
  <si>
    <t>аммиач.селит.(каз.)</t>
  </si>
  <si>
    <t>Ивановка а/о</t>
  </si>
  <si>
    <t xml:space="preserve">2015-жылга  карата Чүй областы боюнча минералдык жана комплекстик </t>
  </si>
  <si>
    <t>жер семирткичтерге болгон керектөө эсеби жана камсыздалышы тууралуу маалымат</t>
  </si>
  <si>
    <t xml:space="preserve"> тонна керектелет</t>
  </si>
  <si>
    <t>тонна бар</t>
  </si>
  <si>
    <t>%</t>
  </si>
  <si>
    <t xml:space="preserve">                   Азот</t>
  </si>
  <si>
    <t xml:space="preserve">                    Фосфор</t>
  </si>
  <si>
    <t xml:space="preserve">  Калий</t>
  </si>
  <si>
    <t>комплекстүү</t>
  </si>
  <si>
    <t xml:space="preserve"> Бишкек ш.</t>
  </si>
  <si>
    <t>Баары база менен</t>
  </si>
  <si>
    <t>аммиач.селитра (росс)</t>
  </si>
  <si>
    <t>0554-14-12-55</t>
  </si>
  <si>
    <t>Кант дан-азык</t>
  </si>
  <si>
    <t>02.07.2015 ж.</t>
  </si>
  <si>
    <t>02.07.2015ж.</t>
  </si>
  <si>
    <t>Новопокровка а/о</t>
  </si>
  <si>
    <t>аммич. Селитра(казах)</t>
  </si>
  <si>
    <t xml:space="preserve">суперфосфат </t>
  </si>
  <si>
    <t>калий хлор.</t>
  </si>
  <si>
    <t>аммофос</t>
  </si>
  <si>
    <t>031-33-7-04-25</t>
  </si>
  <si>
    <t>ЖЧК "Ак-суу Трейд"</t>
  </si>
  <si>
    <t>ГП  "Дан"</t>
  </si>
  <si>
    <t>аммиак селитра</t>
  </si>
  <si>
    <t xml:space="preserve"> 0554141255, 0703114746</t>
  </si>
  <si>
    <t>ОсОО ATSGroup</t>
  </si>
  <si>
    <t xml:space="preserve"> 0312456412 ,0312352703</t>
  </si>
  <si>
    <t>Аммиачн.селитра</t>
  </si>
  <si>
    <t>Фонд госматрезерва</t>
  </si>
  <si>
    <t>аммиач.селитра (узбек)</t>
  </si>
  <si>
    <t>Бишкек ул.Сыдыгалиева 7</t>
  </si>
  <si>
    <t>Ошская область</t>
  </si>
  <si>
    <t>ОсОО Агромет</t>
  </si>
  <si>
    <t>аммиачная селитра</t>
  </si>
  <si>
    <t>ОсОО Агродоор</t>
  </si>
  <si>
    <t>Кашкар-Кыштак</t>
  </si>
  <si>
    <t>ОсОО Агроразвитие</t>
  </si>
  <si>
    <t>ОсОО Химтекс</t>
  </si>
  <si>
    <t>Фонд госматрезрева</t>
  </si>
  <si>
    <t>ОсОО Агролига</t>
  </si>
  <si>
    <t>ст.Кашкар-Кыштак</t>
  </si>
  <si>
    <t>Джалал-Абадская область</t>
  </si>
  <si>
    <t xml:space="preserve">Ч/предприниматель </t>
  </si>
  <si>
    <t>г.Сузак ул.Октябрская 30</t>
  </si>
  <si>
    <t>аммиачню селитра</t>
  </si>
  <si>
    <t>г.Сузак ул.Мадумар-Ата</t>
  </si>
  <si>
    <t>Базар-Коргон ул.Маданият</t>
  </si>
  <si>
    <t>г.Ноокен ул.Сакалды</t>
  </si>
  <si>
    <t>аммиачн.селитра</t>
  </si>
  <si>
    <t>с.Массы</t>
  </si>
  <si>
    <t>Семхоз Москва</t>
  </si>
  <si>
    <t>с.Шайдан Ноокен.р-н</t>
  </si>
  <si>
    <t>Агромагазин</t>
  </si>
  <si>
    <t>Базар-Коргон ул.Советская</t>
  </si>
  <si>
    <t>Баткенсакя область</t>
  </si>
  <si>
    <t>кооператив Мол-Тушум</t>
  </si>
  <si>
    <t>г.Баткен, г.Исфара. с.Пулгон</t>
  </si>
  <si>
    <t>г.Баткен Автовокзал</t>
  </si>
  <si>
    <t>г.Баткен АЗС Газпром</t>
  </si>
  <si>
    <t>Кызыл-Кия центр.рынок</t>
  </si>
  <si>
    <t>Кадамжай объездн дорога</t>
  </si>
  <si>
    <t>с.Халмион центр.рынок</t>
  </si>
  <si>
    <t>г.Айдаркн центр</t>
  </si>
  <si>
    <t>г.Исфана центр.рынок</t>
  </si>
  <si>
    <t>с.Эски-Овчу рынок</t>
  </si>
  <si>
    <t>аммиачн.селитра, карбамид</t>
  </si>
  <si>
    <t>разные виды удобрений</t>
  </si>
  <si>
    <t>16,50    22,00</t>
  </si>
  <si>
    <t>Таласская область</t>
  </si>
  <si>
    <t>г.Талас ул.Ч.Айтматова 224</t>
  </si>
  <si>
    <t>г.Талас ул.Сарыгулова 65</t>
  </si>
  <si>
    <t>ОсОО Береке</t>
  </si>
  <si>
    <t>г.Талас ул. Ч.Айтматова 297</t>
  </si>
  <si>
    <t>с.Кызыл-Адыр К-Буринск. р-н</t>
  </si>
  <si>
    <t>с.Покровка Манасский р-н</t>
  </si>
  <si>
    <t>с.Ак-Добо Бакай-Атинск. р-н</t>
  </si>
  <si>
    <t>с.Маданият Бакай-Атинск. Р-н</t>
  </si>
  <si>
    <t>с.Озгоруш Бакай-Атинский р-н</t>
  </si>
  <si>
    <t>с.Боо-Терек Бакай-Атинск.р-н</t>
  </si>
  <si>
    <t xml:space="preserve">СПК Дыйкан </t>
  </si>
  <si>
    <t>договор</t>
  </si>
  <si>
    <t>Пункты продажи минеральных удобрений</t>
  </si>
  <si>
    <t>Жайылский район</t>
  </si>
  <si>
    <t>Московский район</t>
  </si>
  <si>
    <t>Сокулукский район</t>
  </si>
  <si>
    <t>Чуйский район</t>
  </si>
  <si>
    <t xml:space="preserve">База Госматрезерва </t>
  </si>
  <si>
    <t>Иссык-Атинский район</t>
  </si>
  <si>
    <t>Чуйская область</t>
  </si>
  <si>
    <t xml:space="preserve">МИСС </t>
  </si>
  <si>
    <t>Мясокомбинат</t>
  </si>
  <si>
    <t xml:space="preserve">магазин "Мурок" </t>
  </si>
  <si>
    <t>г.Токмок  центр.рынок ул.Советская 6</t>
  </si>
  <si>
    <t xml:space="preserve">станция Шопоков </t>
  </si>
  <si>
    <t>ул.Советская . №276</t>
  </si>
  <si>
    <t xml:space="preserve">ОсОО Вочтон Трейд  </t>
  </si>
  <si>
    <t xml:space="preserve">селитра амиачная </t>
  </si>
  <si>
    <t>Узбекистан</t>
  </si>
  <si>
    <t>2000 тн</t>
  </si>
  <si>
    <t xml:space="preserve">ОсОО Агромин Трейд </t>
  </si>
  <si>
    <t xml:space="preserve">Узбекистан  </t>
  </si>
  <si>
    <t xml:space="preserve"> 2000 тн. </t>
  </si>
</sst>
</file>

<file path=xl/styles.xml><?xml version="1.0" encoding="utf-8"?>
<styleSheet xmlns="http://schemas.openxmlformats.org/spreadsheetml/2006/main">
  <numFmts count="15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_-* #,##0.00_р_._-;\-* #,##0.00_р_._-;_-* &quot;-&quot;??_р_._-;_-@_-"/>
    <numFmt numFmtId="165" formatCode="0.0%"/>
    <numFmt numFmtId="166" formatCode="_-* #,##0_р_._-;\-* #,##0_р_._-;_-* &quot;-&quot;??_р_._-;_-@_-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41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name val="Arial Cyr"/>
      <family val="2"/>
    </font>
    <font>
      <b/>
      <sz val="12"/>
      <name val="Arial Cyr"/>
      <family val="2"/>
    </font>
    <font>
      <sz val="11"/>
      <name val="Arial Cyr"/>
      <family val="0"/>
    </font>
    <font>
      <b/>
      <sz val="11"/>
      <name val="Arial Cyr"/>
      <family val="0"/>
    </font>
    <font>
      <b/>
      <i/>
      <sz val="11"/>
      <name val="Arial Cyr"/>
      <family val="0"/>
    </font>
    <font>
      <sz val="11"/>
      <name val="Arial"/>
      <family val="2"/>
    </font>
    <font>
      <b/>
      <sz val="14"/>
      <name val="Arial"/>
      <family val="2"/>
    </font>
    <font>
      <b/>
      <sz val="11"/>
      <name val="Times New Roman"/>
      <family val="1"/>
    </font>
    <font>
      <sz val="8"/>
      <name val="Arial Cyr"/>
      <family val="0"/>
    </font>
    <font>
      <b/>
      <sz val="14"/>
      <name val="Arial Cyr"/>
      <family val="0"/>
    </font>
    <font>
      <b/>
      <sz val="8"/>
      <name val="Arial Cyr"/>
      <family val="2"/>
    </font>
    <font>
      <b/>
      <sz val="9"/>
      <name val="Arial Cyr"/>
      <family val="2"/>
    </font>
    <font>
      <b/>
      <sz val="8"/>
      <name val="Arial"/>
      <family val="2"/>
    </font>
    <font>
      <b/>
      <sz val="10"/>
      <name val="Arial Cyr"/>
      <family val="2"/>
    </font>
    <font>
      <b/>
      <sz val="10"/>
      <name val="Arial"/>
      <family val="2"/>
    </font>
    <font>
      <b/>
      <sz val="10"/>
      <name val="Times New Roman"/>
      <family val="1"/>
    </font>
    <font>
      <b/>
      <i/>
      <sz val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medium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/>
      <bottom/>
    </border>
    <border>
      <left style="medium"/>
      <right/>
      <top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thin"/>
      <bottom style="thin"/>
    </border>
    <border>
      <left style="medium"/>
      <right/>
      <top/>
      <bottom style="thin"/>
    </border>
    <border>
      <left style="medium"/>
      <right/>
      <top style="thin"/>
      <bottom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medium"/>
      <top style="medium"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thin"/>
      <top style="medium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26" borderId="1" applyNumberFormat="0" applyAlignment="0" applyProtection="0"/>
    <xf numFmtId="0" fontId="4" fillId="27" borderId="2" applyNumberFormat="0" applyAlignment="0" applyProtection="0"/>
    <xf numFmtId="0" fontId="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8" borderId="7" applyNumberFormat="0" applyAlignment="0" applyProtection="0"/>
    <xf numFmtId="0" fontId="11" fillId="0" borderId="0" applyNumberFormat="0" applyFill="0" applyBorder="0" applyAlignment="0" applyProtection="0"/>
    <xf numFmtId="0" fontId="12" fillId="29" borderId="0" applyNumberFormat="0" applyBorder="0" applyAlignment="0" applyProtection="0"/>
    <xf numFmtId="0" fontId="13" fillId="0" borderId="0">
      <alignment/>
      <protection/>
    </xf>
    <xf numFmtId="0" fontId="14" fillId="30" borderId="0" applyNumberFormat="0" applyBorder="0" applyAlignment="0" applyProtection="0"/>
    <xf numFmtId="0" fontId="15" fillId="0" borderId="0" applyNumberFormat="0" applyFill="0" applyBorder="0" applyAlignment="0" applyProtection="0"/>
    <xf numFmtId="0" fontId="13" fillId="31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32" borderId="0" applyNumberFormat="0" applyBorder="0" applyAlignment="0" applyProtection="0"/>
  </cellStyleXfs>
  <cellXfs count="214">
    <xf numFmtId="0" fontId="0" fillId="0" borderId="0" xfId="0" applyAlignment="1">
      <alignment/>
    </xf>
    <xf numFmtId="0" fontId="20" fillId="0" borderId="10" xfId="0" applyFont="1" applyBorder="1" applyAlignment="1">
      <alignment/>
    </xf>
    <xf numFmtId="0" fontId="19" fillId="0" borderId="0" xfId="52" applyFont="1" applyAlignment="1">
      <alignment/>
      <protection/>
    </xf>
    <xf numFmtId="0" fontId="19" fillId="0" borderId="0" xfId="52" applyFont="1" applyAlignment="1">
      <alignment horizontal="center"/>
      <protection/>
    </xf>
    <xf numFmtId="0" fontId="20" fillId="0" borderId="0" xfId="0" applyFont="1" applyBorder="1" applyAlignment="1">
      <alignment horizontal="center"/>
    </xf>
    <xf numFmtId="0" fontId="21" fillId="0" borderId="0" xfId="0" applyFont="1" applyBorder="1" applyAlignment="1">
      <alignment/>
    </xf>
    <xf numFmtId="0" fontId="21" fillId="0" borderId="0" xfId="0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20" fillId="0" borderId="10" xfId="0" applyFont="1" applyBorder="1" applyAlignment="1">
      <alignment/>
    </xf>
    <xf numFmtId="0" fontId="22" fillId="0" borderId="12" xfId="0" applyFont="1" applyBorder="1" applyAlignment="1">
      <alignment horizontal="center"/>
    </xf>
    <xf numFmtId="0" fontId="21" fillId="0" borderId="10" xfId="0" applyFont="1" applyBorder="1" applyAlignment="1">
      <alignment/>
    </xf>
    <xf numFmtId="0" fontId="22" fillId="0" borderId="10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23" fillId="0" borderId="14" xfId="0" applyFont="1" applyBorder="1" applyAlignment="1">
      <alignment horizontal="center"/>
    </xf>
    <xf numFmtId="0" fontId="23" fillId="0" borderId="15" xfId="0" applyFont="1" applyBorder="1" applyAlignment="1">
      <alignment horizontal="center"/>
    </xf>
    <xf numFmtId="0" fontId="23" fillId="0" borderId="16" xfId="0" applyFont="1" applyBorder="1" applyAlignment="1">
      <alignment/>
    </xf>
    <xf numFmtId="0" fontId="21" fillId="0" borderId="0" xfId="0" applyFont="1" applyAlignment="1">
      <alignment/>
    </xf>
    <xf numFmtId="0" fontId="24" fillId="0" borderId="0" xfId="0" applyFont="1" applyAlignment="1">
      <alignment/>
    </xf>
    <xf numFmtId="0" fontId="24" fillId="0" borderId="10" xfId="0" applyFont="1" applyBorder="1" applyAlignment="1">
      <alignment/>
    </xf>
    <xf numFmtId="0" fontId="24" fillId="0" borderId="10" xfId="0" applyFont="1" applyBorder="1" applyAlignment="1">
      <alignment horizontal="center"/>
    </xf>
    <xf numFmtId="0" fontId="24" fillId="0" borderId="10" xfId="0" applyFont="1" applyBorder="1" applyAlignment="1">
      <alignment wrapText="1"/>
    </xf>
    <xf numFmtId="0" fontId="25" fillId="0" borderId="10" xfId="0" applyFont="1" applyBorder="1" applyAlignment="1">
      <alignment horizontal="center"/>
    </xf>
    <xf numFmtId="0" fontId="27" fillId="0" borderId="10" xfId="0" applyFont="1" applyBorder="1" applyAlignment="1">
      <alignment/>
    </xf>
    <xf numFmtId="0" fontId="27" fillId="0" borderId="10" xfId="0" applyFont="1" applyBorder="1" applyAlignment="1">
      <alignment horizontal="center"/>
    </xf>
    <xf numFmtId="0" fontId="27" fillId="0" borderId="10" xfId="0" applyFont="1" applyBorder="1" applyAlignment="1">
      <alignment/>
    </xf>
    <xf numFmtId="0" fontId="24" fillId="0" borderId="10" xfId="0" applyFont="1" applyBorder="1" applyAlignment="1">
      <alignment horizontal="left"/>
    </xf>
    <xf numFmtId="0" fontId="27" fillId="0" borderId="10" xfId="0" applyFont="1" applyBorder="1" applyAlignment="1">
      <alignment horizontal="center"/>
    </xf>
    <xf numFmtId="0" fontId="27" fillId="0" borderId="10" xfId="0" applyFont="1" applyBorder="1" applyAlignment="1">
      <alignment horizontal="left"/>
    </xf>
    <xf numFmtId="0" fontId="24" fillId="0" borderId="17" xfId="0" applyFont="1" applyFill="1" applyBorder="1" applyAlignment="1">
      <alignment horizontal="left" wrapText="1"/>
    </xf>
    <xf numFmtId="0" fontId="24" fillId="0" borderId="10" xfId="0" applyFont="1" applyFill="1" applyBorder="1" applyAlignment="1">
      <alignment horizontal="left"/>
    </xf>
    <xf numFmtId="0" fontId="27" fillId="0" borderId="10" xfId="0" applyNumberFormat="1" applyFont="1" applyBorder="1" applyAlignment="1">
      <alignment horizontal="center"/>
    </xf>
    <xf numFmtId="0" fontId="19" fillId="0" borderId="0" xfId="0" applyFont="1" applyAlignment="1">
      <alignment horizontal="left"/>
    </xf>
    <xf numFmtId="0" fontId="26" fillId="0" borderId="18" xfId="0" applyFont="1" applyBorder="1" applyAlignment="1">
      <alignment/>
    </xf>
    <xf numFmtId="0" fontId="24" fillId="0" borderId="19" xfId="0" applyFont="1" applyBorder="1" applyAlignment="1">
      <alignment/>
    </xf>
    <xf numFmtId="0" fontId="24" fillId="0" borderId="20" xfId="0" applyFont="1" applyBorder="1" applyAlignment="1">
      <alignment/>
    </xf>
    <xf numFmtId="0" fontId="26" fillId="0" borderId="20" xfId="0" applyFont="1" applyBorder="1" applyAlignment="1">
      <alignment/>
    </xf>
    <xf numFmtId="0" fontId="24" fillId="0" borderId="19" xfId="0" applyFont="1" applyBorder="1" applyAlignment="1">
      <alignment wrapText="1"/>
    </xf>
    <xf numFmtId="0" fontId="19" fillId="0" borderId="20" xfId="0" applyFont="1" applyBorder="1" applyAlignment="1">
      <alignment/>
    </xf>
    <xf numFmtId="0" fontId="27" fillId="0" borderId="20" xfId="0" applyFont="1" applyBorder="1" applyAlignment="1">
      <alignment/>
    </xf>
    <xf numFmtId="0" fontId="27" fillId="0" borderId="20" xfId="0" applyFont="1" applyBorder="1" applyAlignment="1">
      <alignment/>
    </xf>
    <xf numFmtId="0" fontId="25" fillId="0" borderId="20" xfId="0" applyFont="1" applyBorder="1" applyAlignment="1">
      <alignment/>
    </xf>
    <xf numFmtId="0" fontId="27" fillId="0" borderId="20" xfId="0" applyFont="1" applyFill="1" applyBorder="1" applyAlignment="1">
      <alignment/>
    </xf>
    <xf numFmtId="0" fontId="19" fillId="0" borderId="21" xfId="0" applyFont="1" applyBorder="1" applyAlignment="1">
      <alignment/>
    </xf>
    <xf numFmtId="0" fontId="24" fillId="0" borderId="22" xfId="0" applyFont="1" applyBorder="1" applyAlignment="1">
      <alignment/>
    </xf>
    <xf numFmtId="0" fontId="25" fillId="0" borderId="22" xfId="0" applyFont="1" applyBorder="1" applyAlignment="1">
      <alignment/>
    </xf>
    <xf numFmtId="0" fontId="24" fillId="0" borderId="23" xfId="0" applyFont="1" applyBorder="1" applyAlignment="1">
      <alignment/>
    </xf>
    <xf numFmtId="0" fontId="19" fillId="0" borderId="0" xfId="0" applyFont="1" applyAlignment="1">
      <alignment/>
    </xf>
    <xf numFmtId="0" fontId="20" fillId="0" borderId="0" xfId="0" applyFont="1" applyBorder="1" applyAlignment="1">
      <alignment/>
    </xf>
    <xf numFmtId="0" fontId="24" fillId="0" borderId="24" xfId="52" applyFont="1" applyBorder="1" applyAlignment="1">
      <alignment horizontal="left"/>
      <protection/>
    </xf>
    <xf numFmtId="0" fontId="0" fillId="0" borderId="10" xfId="0" applyBorder="1" applyAlignment="1">
      <alignment/>
    </xf>
    <xf numFmtId="0" fontId="24" fillId="0" borderId="25" xfId="52" applyFont="1" applyBorder="1" applyAlignment="1">
      <alignment horizontal="left"/>
      <protection/>
    </xf>
    <xf numFmtId="0" fontId="24" fillId="0" borderId="10" xfId="52" applyFont="1" applyBorder="1" applyAlignment="1">
      <alignment horizontal="left"/>
      <protection/>
    </xf>
    <xf numFmtId="0" fontId="24" fillId="0" borderId="26" xfId="52" applyFont="1" applyBorder="1" applyAlignment="1">
      <alignment horizontal="left"/>
      <protection/>
    </xf>
    <xf numFmtId="0" fontId="19" fillId="0" borderId="10" xfId="0" applyFont="1" applyBorder="1" applyAlignment="1">
      <alignment wrapText="1"/>
    </xf>
    <xf numFmtId="0" fontId="22" fillId="0" borderId="27" xfId="0" applyFont="1" applyBorder="1" applyAlignment="1">
      <alignment horizontal="center"/>
    </xf>
    <xf numFmtId="0" fontId="24" fillId="0" borderId="0" xfId="0" applyFont="1" applyBorder="1" applyAlignment="1">
      <alignment/>
    </xf>
    <xf numFmtId="0" fontId="25" fillId="0" borderId="0" xfId="0" applyFont="1" applyBorder="1" applyAlignment="1">
      <alignment horizontal="center"/>
    </xf>
    <xf numFmtId="0" fontId="19" fillId="0" borderId="0" xfId="52" applyFont="1" applyAlignment="1">
      <alignment horizontal="left"/>
      <protection/>
    </xf>
    <xf numFmtId="0" fontId="31" fillId="0" borderId="0" xfId="0" applyFont="1" applyAlignment="1">
      <alignment/>
    </xf>
    <xf numFmtId="0" fontId="31" fillId="0" borderId="0" xfId="52" applyFont="1" applyAlignment="1">
      <alignment/>
      <protection/>
    </xf>
    <xf numFmtId="0" fontId="13" fillId="0" borderId="0" xfId="52">
      <alignment/>
      <protection/>
    </xf>
    <xf numFmtId="0" fontId="25" fillId="0" borderId="0" xfId="52" applyFont="1" applyAlignment="1">
      <alignment horizontal="left"/>
      <protection/>
    </xf>
    <xf numFmtId="49" fontId="25" fillId="0" borderId="0" xfId="52" applyNumberFormat="1" applyFont="1">
      <alignment/>
      <protection/>
    </xf>
    <xf numFmtId="0" fontId="24" fillId="0" borderId="20" xfId="52" applyFont="1" applyBorder="1" applyAlignment="1">
      <alignment horizontal="left"/>
      <protection/>
    </xf>
    <xf numFmtId="0" fontId="24" fillId="0" borderId="10" xfId="52" applyFont="1" applyBorder="1" applyAlignment="1">
      <alignment horizontal="center"/>
      <protection/>
    </xf>
    <xf numFmtId="0" fontId="24" fillId="0" borderId="27" xfId="52" applyFont="1" applyBorder="1" applyAlignment="1">
      <alignment horizontal="center"/>
      <protection/>
    </xf>
    <xf numFmtId="165" fontId="24" fillId="0" borderId="10" xfId="52" applyNumberFormat="1" applyFont="1" applyBorder="1" applyAlignment="1">
      <alignment horizontal="center"/>
      <protection/>
    </xf>
    <xf numFmtId="0" fontId="24" fillId="0" borderId="16" xfId="52" applyFont="1" applyBorder="1" applyAlignment="1">
      <alignment horizontal="left"/>
      <protection/>
    </xf>
    <xf numFmtId="165" fontId="24" fillId="0" borderId="27" xfId="52" applyNumberFormat="1" applyFont="1" applyBorder="1" applyAlignment="1">
      <alignment horizontal="center"/>
      <protection/>
    </xf>
    <xf numFmtId="0" fontId="36" fillId="0" borderId="20" xfId="52" applyFont="1" applyBorder="1">
      <alignment/>
      <protection/>
    </xf>
    <xf numFmtId="0" fontId="25" fillId="0" borderId="28" xfId="52" applyFont="1" applyBorder="1" applyAlignment="1">
      <alignment horizontal="center"/>
      <protection/>
    </xf>
    <xf numFmtId="0" fontId="25" fillId="0" borderId="27" xfId="52" applyFont="1" applyBorder="1" applyAlignment="1">
      <alignment horizontal="center"/>
      <protection/>
    </xf>
    <xf numFmtId="165" fontId="25" fillId="0" borderId="10" xfId="52" applyNumberFormat="1" applyFont="1" applyBorder="1" applyAlignment="1">
      <alignment horizontal="center"/>
      <protection/>
    </xf>
    <xf numFmtId="0" fontId="25" fillId="0" borderId="14" xfId="52" applyFont="1" applyBorder="1" applyAlignment="1">
      <alignment horizontal="center"/>
      <protection/>
    </xf>
    <xf numFmtId="165" fontId="25" fillId="0" borderId="27" xfId="52" applyNumberFormat="1" applyFont="1" applyBorder="1" applyAlignment="1">
      <alignment horizontal="center"/>
      <protection/>
    </xf>
    <xf numFmtId="0" fontId="13" fillId="0" borderId="20" xfId="52" applyFont="1" applyBorder="1">
      <alignment/>
      <protection/>
    </xf>
    <xf numFmtId="0" fontId="25" fillId="0" borderId="29" xfId="52" applyFont="1" applyBorder="1">
      <alignment/>
      <protection/>
    </xf>
    <xf numFmtId="0" fontId="13" fillId="0" borderId="10" xfId="52" applyBorder="1">
      <alignment/>
      <protection/>
    </xf>
    <xf numFmtId="0" fontId="25" fillId="0" borderId="12" xfId="52" applyFont="1" applyBorder="1" applyAlignment="1">
      <alignment horizontal="center"/>
      <protection/>
    </xf>
    <xf numFmtId="165" fontId="25" fillId="0" borderId="12" xfId="52" applyNumberFormat="1" applyFont="1" applyBorder="1" applyAlignment="1">
      <alignment horizontal="center"/>
      <protection/>
    </xf>
    <xf numFmtId="0" fontId="25" fillId="0" borderId="21" xfId="52" applyFont="1" applyBorder="1" applyAlignment="1">
      <alignment wrapText="1"/>
      <protection/>
    </xf>
    <xf numFmtId="0" fontId="25" fillId="0" borderId="30" xfId="52" applyFont="1" applyBorder="1">
      <alignment/>
      <protection/>
    </xf>
    <xf numFmtId="10" fontId="25" fillId="0" borderId="22" xfId="52" applyNumberFormat="1" applyFont="1" applyBorder="1" applyAlignment="1">
      <alignment horizontal="center"/>
      <protection/>
    </xf>
    <xf numFmtId="0" fontId="25" fillId="0" borderId="22" xfId="52" applyFont="1" applyBorder="1" applyAlignment="1">
      <alignment horizontal="center"/>
      <protection/>
    </xf>
    <xf numFmtId="165" fontId="25" fillId="0" borderId="22" xfId="52" applyNumberFormat="1" applyFont="1" applyBorder="1" applyAlignment="1">
      <alignment horizontal="center"/>
      <protection/>
    </xf>
    <xf numFmtId="0" fontId="27" fillId="0" borderId="0" xfId="52" applyFont="1">
      <alignment/>
      <protection/>
    </xf>
    <xf numFmtId="0" fontId="20" fillId="0" borderId="10" xfId="0" applyFont="1" applyBorder="1" applyAlignment="1">
      <alignment horizontal="center"/>
    </xf>
    <xf numFmtId="10" fontId="21" fillId="0" borderId="1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3" fontId="0" fillId="0" borderId="10" xfId="0" applyNumberFormat="1" applyBorder="1" applyAlignment="1">
      <alignment horizontal="center"/>
    </xf>
    <xf numFmtId="0" fontId="38" fillId="33" borderId="31" xfId="0" applyFont="1" applyFill="1" applyBorder="1" applyAlignment="1">
      <alignment/>
    </xf>
    <xf numFmtId="0" fontId="38" fillId="33" borderId="32" xfId="0" applyFont="1" applyFill="1" applyBorder="1" applyAlignment="1">
      <alignment/>
    </xf>
    <xf numFmtId="0" fontId="38" fillId="0" borderId="10" xfId="0" applyFont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10" xfId="0" applyFont="1" applyFill="1" applyBorder="1" applyAlignment="1">
      <alignment horizontal="center"/>
    </xf>
    <xf numFmtId="0" fontId="0" fillId="33" borderId="31" xfId="0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38" fillId="33" borderId="32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 vertical="center"/>
    </xf>
    <xf numFmtId="2" fontId="0" fillId="33" borderId="10" xfId="0" applyNumberFormat="1" applyFont="1" applyFill="1" applyBorder="1" applyAlignment="1">
      <alignment horizontal="center" vertical="center" wrapText="1"/>
    </xf>
    <xf numFmtId="2" fontId="0" fillId="33" borderId="10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2" fontId="0" fillId="33" borderId="10" xfId="0" applyNumberFormat="1" applyFont="1" applyFill="1" applyBorder="1" applyAlignment="1">
      <alignment horizontal="center" vertical="center"/>
    </xf>
    <xf numFmtId="2" fontId="0" fillId="33" borderId="10" xfId="0" applyNumberFormat="1" applyFont="1" applyFill="1" applyBorder="1" applyAlignment="1">
      <alignment/>
    </xf>
    <xf numFmtId="3" fontId="0" fillId="0" borderId="10" xfId="0" applyNumberFormat="1" applyFon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13" fillId="0" borderId="10" xfId="52" applyNumberFormat="1" applyFont="1" applyBorder="1" applyAlignment="1">
      <alignment horizontal="center" vertical="center"/>
      <protection/>
    </xf>
    <xf numFmtId="2" fontId="0" fillId="0" borderId="10" xfId="0" applyNumberForma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164" fontId="0" fillId="0" borderId="10" xfId="59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3" fontId="0" fillId="0" borderId="10" xfId="0" applyNumberFormat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3" fontId="0" fillId="0" borderId="10" xfId="0" applyNumberFormat="1" applyBorder="1" applyAlignment="1">
      <alignment horizontal="center" vertical="center"/>
    </xf>
    <xf numFmtId="0" fontId="0" fillId="33" borderId="10" xfId="0" applyFont="1" applyFill="1" applyBorder="1" applyAlignment="1">
      <alignment horizontal="left" vertical="center"/>
    </xf>
    <xf numFmtId="0" fontId="13" fillId="33" borderId="10" xfId="0" applyFont="1" applyFill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left" vertical="center" wrapText="1"/>
    </xf>
    <xf numFmtId="0" fontId="0" fillId="33" borderId="31" xfId="0" applyFont="1" applyFill="1" applyBorder="1" applyAlignment="1">
      <alignment horizontal="left"/>
    </xf>
    <xf numFmtId="0" fontId="38" fillId="33" borderId="32" xfId="0" applyFont="1" applyFill="1" applyBorder="1" applyAlignment="1">
      <alignment horizontal="left"/>
    </xf>
    <xf numFmtId="0" fontId="0" fillId="33" borderId="31" xfId="0" applyFont="1" applyFill="1" applyBorder="1" applyAlignment="1">
      <alignment horizontal="left" vertical="center" wrapText="1"/>
    </xf>
    <xf numFmtId="0" fontId="0" fillId="33" borderId="31" xfId="0" applyFont="1" applyFill="1" applyBorder="1" applyAlignment="1">
      <alignment horizontal="left" vertical="center"/>
    </xf>
    <xf numFmtId="0" fontId="0" fillId="33" borderId="10" xfId="0" applyFont="1" applyFill="1" applyBorder="1" applyAlignment="1">
      <alignment horizontal="left"/>
    </xf>
    <xf numFmtId="0" fontId="13" fillId="0" borderId="10" xfId="52" applyFont="1" applyBorder="1" applyAlignment="1">
      <alignment horizontal="left"/>
      <protection/>
    </xf>
    <xf numFmtId="164" fontId="0" fillId="0" borderId="10" xfId="59" applyFont="1" applyBorder="1" applyAlignment="1">
      <alignment horizontal="left" vertical="center"/>
    </xf>
    <xf numFmtId="0" fontId="0" fillId="0" borderId="17" xfId="0" applyFill="1" applyBorder="1" applyAlignment="1">
      <alignment horizontal="left" vertical="center"/>
    </xf>
    <xf numFmtId="0" fontId="13" fillId="33" borderId="17" xfId="0" applyFont="1" applyFill="1" applyBorder="1" applyAlignment="1">
      <alignment horizontal="left" vertical="center"/>
    </xf>
    <xf numFmtId="0" fontId="0" fillId="33" borderId="10" xfId="0" applyFont="1" applyFill="1" applyBorder="1" applyAlignment="1">
      <alignment horizontal="left" vertical="center" wrapText="1"/>
    </xf>
    <xf numFmtId="166" fontId="0" fillId="0" borderId="10" xfId="59" applyNumberFormat="1" applyFont="1" applyBorder="1" applyAlignment="1">
      <alignment horizontal="center" vertical="center"/>
    </xf>
    <xf numFmtId="0" fontId="28" fillId="0" borderId="0" xfId="0" applyFont="1" applyAlignment="1">
      <alignment horizontal="center"/>
    </xf>
    <xf numFmtId="0" fontId="29" fillId="0" borderId="16" xfId="0" applyFont="1" applyBorder="1" applyAlignment="1">
      <alignment horizontal="center"/>
    </xf>
    <xf numFmtId="0" fontId="29" fillId="0" borderId="20" xfId="0" applyFont="1" applyBorder="1" applyAlignment="1">
      <alignment horizontal="center"/>
    </xf>
    <xf numFmtId="0" fontId="29" fillId="0" borderId="33" xfId="0" applyFont="1" applyBorder="1" applyAlignment="1">
      <alignment horizontal="center"/>
    </xf>
    <xf numFmtId="0" fontId="29" fillId="0" borderId="28" xfId="0" applyFont="1" applyBorder="1" applyAlignment="1">
      <alignment horizontal="center"/>
    </xf>
    <xf numFmtId="0" fontId="19" fillId="0" borderId="0" xfId="52" applyFont="1" applyAlignment="1">
      <alignment horizontal="center"/>
      <protection/>
    </xf>
    <xf numFmtId="0" fontId="19" fillId="0" borderId="0" xfId="0" applyFont="1" applyAlignment="1">
      <alignment horizontal="center"/>
    </xf>
    <xf numFmtId="0" fontId="29" fillId="0" borderId="33" xfId="0" applyFont="1" applyBorder="1" applyAlignment="1">
      <alignment horizontal="center" vertical="top" wrapText="1"/>
    </xf>
    <xf numFmtId="0" fontId="29" fillId="0" borderId="28" xfId="0" applyFont="1" applyBorder="1" applyAlignment="1">
      <alignment horizontal="center" vertical="top" wrapText="1"/>
    </xf>
    <xf numFmtId="0" fontId="29" fillId="0" borderId="34" xfId="0" applyFont="1" applyBorder="1" applyAlignment="1">
      <alignment horizontal="center" wrapText="1"/>
    </xf>
    <xf numFmtId="0" fontId="29" fillId="0" borderId="35" xfId="0" applyFont="1" applyBorder="1" applyAlignment="1">
      <alignment horizontal="center" wrapText="1"/>
    </xf>
    <xf numFmtId="0" fontId="29" fillId="0" borderId="36" xfId="0" applyFont="1" applyBorder="1" applyAlignment="1">
      <alignment horizontal="center"/>
    </xf>
    <xf numFmtId="0" fontId="29" fillId="0" borderId="17" xfId="0" applyFont="1" applyBorder="1" applyAlignment="1">
      <alignment horizontal="center"/>
    </xf>
    <xf numFmtId="0" fontId="35" fillId="0" borderId="31" xfId="0" applyFont="1" applyBorder="1" applyAlignment="1">
      <alignment horizontal="center" vertical="center" wrapText="1"/>
    </xf>
    <xf numFmtId="0" fontId="35" fillId="0" borderId="32" xfId="0" applyFont="1" applyBorder="1" applyAlignment="1">
      <alignment horizontal="center" vertical="center" wrapText="1"/>
    </xf>
    <xf numFmtId="0" fontId="35" fillId="0" borderId="13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/>
    </xf>
    <xf numFmtId="0" fontId="37" fillId="0" borderId="10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33" borderId="14" xfId="0" applyFont="1" applyFill="1" applyBorder="1" applyAlignment="1">
      <alignment horizontal="left" vertical="center" wrapText="1"/>
    </xf>
    <xf numFmtId="0" fontId="0" fillId="33" borderId="17" xfId="0" applyFont="1" applyFill="1" applyBorder="1" applyAlignment="1">
      <alignment horizontal="left" vertical="center" wrapText="1"/>
    </xf>
    <xf numFmtId="0" fontId="0" fillId="33" borderId="27" xfId="0" applyFont="1" applyFill="1" applyBorder="1" applyAlignment="1">
      <alignment horizontal="left" vertical="center" wrapText="1"/>
    </xf>
    <xf numFmtId="0" fontId="35" fillId="0" borderId="31" xfId="0" applyFont="1" applyBorder="1" applyAlignment="1">
      <alignment horizontal="center"/>
    </xf>
    <xf numFmtId="0" fontId="35" fillId="0" borderId="32" xfId="0" applyFont="1" applyBorder="1" applyAlignment="1">
      <alignment horizontal="center"/>
    </xf>
    <xf numFmtId="0" fontId="35" fillId="0" borderId="13" xfId="0" applyFont="1" applyBorder="1" applyAlignment="1">
      <alignment horizontal="center"/>
    </xf>
    <xf numFmtId="3" fontId="0" fillId="0" borderId="14" xfId="0" applyNumberForma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36" fillId="0" borderId="32" xfId="52" applyFont="1" applyBorder="1" applyAlignment="1">
      <alignment horizontal="center" vertical="center"/>
      <protection/>
    </xf>
    <xf numFmtId="0" fontId="38" fillId="33" borderId="31" xfId="0" applyFont="1" applyFill="1" applyBorder="1" applyAlignment="1">
      <alignment horizontal="left"/>
    </xf>
    <xf numFmtId="0" fontId="38" fillId="33" borderId="32" xfId="0" applyFont="1" applyFill="1" applyBorder="1" applyAlignment="1">
      <alignment horizontal="left"/>
    </xf>
    <xf numFmtId="0" fontId="38" fillId="33" borderId="13" xfId="0" applyFont="1" applyFill="1" applyBorder="1" applyAlignment="1">
      <alignment horizontal="left"/>
    </xf>
    <xf numFmtId="0" fontId="35" fillId="33" borderId="31" xfId="0" applyFont="1" applyFill="1" applyBorder="1" applyAlignment="1">
      <alignment horizontal="center" vertical="center" wrapText="1"/>
    </xf>
    <xf numFmtId="0" fontId="0" fillId="33" borderId="32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 wrapText="1"/>
    </xf>
    <xf numFmtId="0" fontId="13" fillId="33" borderId="14" xfId="0" applyFont="1" applyFill="1" applyBorder="1" applyAlignment="1">
      <alignment horizontal="left" vertical="center"/>
    </xf>
    <xf numFmtId="0" fontId="13" fillId="33" borderId="27" xfId="0" applyFont="1" applyFill="1" applyBorder="1" applyAlignment="1">
      <alignment horizontal="left" vertical="center"/>
    </xf>
    <xf numFmtId="0" fontId="19" fillId="0" borderId="14" xfId="0" applyFont="1" applyBorder="1" applyAlignment="1">
      <alignment horizontal="center" wrapText="1"/>
    </xf>
    <xf numFmtId="0" fontId="19" fillId="0" borderId="17" xfId="0" applyFont="1" applyBorder="1" applyAlignment="1">
      <alignment horizontal="center" wrapText="1"/>
    </xf>
    <xf numFmtId="0" fontId="19" fillId="0" borderId="27" xfId="0" applyFont="1" applyBorder="1" applyAlignment="1">
      <alignment horizontal="center" wrapText="1"/>
    </xf>
    <xf numFmtId="0" fontId="19" fillId="0" borderId="17" xfId="0" applyFont="1" applyBorder="1" applyAlignment="1">
      <alignment horizontal="center"/>
    </xf>
    <xf numFmtId="0" fontId="19" fillId="0" borderId="31" xfId="0" applyFont="1" applyBorder="1" applyAlignment="1">
      <alignment horizontal="center"/>
    </xf>
    <xf numFmtId="0" fontId="19" fillId="0" borderId="32" xfId="0" applyFont="1" applyBorder="1" applyAlignment="1">
      <alignment horizontal="center"/>
    </xf>
    <xf numFmtId="0" fontId="19" fillId="0" borderId="0" xfId="52" applyFont="1" applyAlignment="1">
      <alignment horizontal="left"/>
      <protection/>
    </xf>
    <xf numFmtId="0" fontId="19" fillId="0" borderId="37" xfId="0" applyFont="1" applyBorder="1" applyAlignment="1">
      <alignment horizontal="center"/>
    </xf>
    <xf numFmtId="0" fontId="19" fillId="0" borderId="38" xfId="0" applyFont="1" applyBorder="1" applyAlignment="1">
      <alignment horizontal="center"/>
    </xf>
    <xf numFmtId="0" fontId="25" fillId="0" borderId="10" xfId="52" applyFont="1" applyBorder="1" applyAlignment="1">
      <alignment horizontal="center"/>
      <protection/>
    </xf>
    <xf numFmtId="0" fontId="25" fillId="0" borderId="10" xfId="52" applyFont="1" applyBorder="1" applyAlignment="1">
      <alignment horizontal="center" wrapText="1"/>
      <protection/>
    </xf>
    <xf numFmtId="0" fontId="25" fillId="0" borderId="39" xfId="52" applyFont="1" applyBorder="1" applyAlignment="1">
      <alignment horizontal="center"/>
      <protection/>
    </xf>
    <xf numFmtId="0" fontId="25" fillId="0" borderId="40" xfId="52" applyFont="1" applyBorder="1" applyAlignment="1">
      <alignment horizontal="center"/>
      <protection/>
    </xf>
    <xf numFmtId="0" fontId="25" fillId="0" borderId="41" xfId="52" applyFont="1" applyBorder="1" applyAlignment="1">
      <alignment horizontal="center"/>
      <protection/>
    </xf>
    <xf numFmtId="0" fontId="25" fillId="0" borderId="39" xfId="52" applyFont="1" applyBorder="1" applyAlignment="1">
      <alignment horizontal="center" wrapText="1"/>
      <protection/>
    </xf>
    <xf numFmtId="0" fontId="25" fillId="0" borderId="40" xfId="52" applyFont="1" applyBorder="1" applyAlignment="1">
      <alignment horizontal="center" wrapText="1"/>
      <protection/>
    </xf>
    <xf numFmtId="0" fontId="25" fillId="0" borderId="41" xfId="52" applyFont="1" applyBorder="1" applyAlignment="1">
      <alignment horizontal="center" wrapText="1"/>
      <protection/>
    </xf>
    <xf numFmtId="0" fontId="25" fillId="0" borderId="42" xfId="52" applyFont="1" applyBorder="1" applyAlignment="1">
      <alignment horizontal="center" wrapText="1"/>
      <protection/>
    </xf>
    <xf numFmtId="0" fontId="34" fillId="0" borderId="43" xfId="52" applyFont="1" applyBorder="1" applyAlignment="1">
      <alignment horizontal="center" wrapText="1"/>
      <protection/>
    </xf>
    <xf numFmtId="0" fontId="34" fillId="0" borderId="44" xfId="52" applyFont="1" applyBorder="1" applyAlignment="1">
      <alignment horizontal="center" wrapText="1"/>
      <protection/>
    </xf>
    <xf numFmtId="0" fontId="35" fillId="0" borderId="43" xfId="52" applyFont="1" applyBorder="1" applyAlignment="1">
      <alignment horizontal="center" wrapText="1"/>
      <protection/>
    </xf>
    <xf numFmtId="0" fontId="35" fillId="0" borderId="44" xfId="52" applyFont="1" applyBorder="1" applyAlignment="1">
      <alignment horizontal="center" wrapText="1"/>
      <protection/>
    </xf>
    <xf numFmtId="0" fontId="36" fillId="0" borderId="43" xfId="52" applyFont="1" applyBorder="1" applyAlignment="1">
      <alignment horizontal="center" wrapText="1"/>
      <protection/>
    </xf>
    <xf numFmtId="0" fontId="36" fillId="0" borderId="44" xfId="52" applyFont="1" applyBorder="1" applyAlignment="1">
      <alignment horizontal="center" wrapText="1"/>
      <protection/>
    </xf>
    <xf numFmtId="0" fontId="35" fillId="0" borderId="45" xfId="52" applyFont="1" applyBorder="1" applyAlignment="1">
      <alignment horizontal="center" wrapText="1"/>
      <protection/>
    </xf>
    <xf numFmtId="0" fontId="36" fillId="0" borderId="34" xfId="52" applyFont="1" applyBorder="1" applyAlignment="1">
      <alignment horizontal="center" wrapText="1"/>
      <protection/>
    </xf>
    <xf numFmtId="0" fontId="36" fillId="0" borderId="35" xfId="52" applyFont="1" applyBorder="1" applyAlignment="1">
      <alignment horizontal="center" wrapText="1"/>
      <protection/>
    </xf>
    <xf numFmtId="0" fontId="36" fillId="0" borderId="45" xfId="52" applyFont="1" applyBorder="1" applyAlignment="1">
      <alignment horizontal="center" wrapText="1"/>
      <protection/>
    </xf>
    <xf numFmtId="0" fontId="25" fillId="0" borderId="43" xfId="52" applyFont="1" applyBorder="1" applyAlignment="1">
      <alignment horizontal="center"/>
      <protection/>
    </xf>
    <xf numFmtId="0" fontId="25" fillId="0" borderId="45" xfId="52" applyFont="1" applyBorder="1" applyAlignment="1">
      <alignment horizontal="center"/>
      <protection/>
    </xf>
    <xf numFmtId="0" fontId="25" fillId="0" borderId="44" xfId="52" applyFont="1" applyBorder="1" applyAlignment="1">
      <alignment horizontal="center"/>
      <protection/>
    </xf>
    <xf numFmtId="0" fontId="32" fillId="0" borderId="43" xfId="52" applyFont="1" applyBorder="1" applyAlignment="1">
      <alignment horizontal="center" wrapText="1"/>
      <protection/>
    </xf>
    <xf numFmtId="0" fontId="32" fillId="0" borderId="45" xfId="52" applyFont="1" applyBorder="1" applyAlignment="1">
      <alignment horizontal="center" wrapText="1"/>
      <protection/>
    </xf>
    <xf numFmtId="0" fontId="32" fillId="0" borderId="44" xfId="52" applyFont="1" applyBorder="1" applyAlignment="1">
      <alignment horizontal="center" wrapText="1"/>
      <protection/>
    </xf>
    <xf numFmtId="0" fontId="33" fillId="0" borderId="43" xfId="52" applyFont="1" applyBorder="1" applyAlignment="1">
      <alignment horizontal="center" wrapText="1"/>
      <protection/>
    </xf>
    <xf numFmtId="0" fontId="33" fillId="0" borderId="45" xfId="52" applyFont="1" applyBorder="1" applyAlignment="1">
      <alignment horizontal="center" wrapText="1"/>
      <protection/>
    </xf>
    <xf numFmtId="0" fontId="33" fillId="0" borderId="44" xfId="52" applyFont="1" applyBorder="1" applyAlignment="1">
      <alignment horizontal="center" wrapText="1"/>
      <protection/>
    </xf>
    <xf numFmtId="0" fontId="25" fillId="0" borderId="43" xfId="52" applyFont="1" applyBorder="1" applyAlignment="1">
      <alignment horizontal="center" wrapText="1"/>
      <protection/>
    </xf>
    <xf numFmtId="0" fontId="25" fillId="0" borderId="45" xfId="52" applyFont="1" applyBorder="1" applyAlignment="1">
      <alignment horizontal="center" wrapText="1"/>
      <protection/>
    </xf>
    <xf numFmtId="0" fontId="25" fillId="0" borderId="44" xfId="52" applyFont="1" applyBorder="1" applyAlignment="1">
      <alignment horizontal="center" wrapText="1"/>
      <protection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3"/>
  <sheetViews>
    <sheetView zoomScalePageLayoutView="0" workbookViewId="0" topLeftCell="A1">
      <selection activeCell="F52" sqref="F52"/>
    </sheetView>
  </sheetViews>
  <sheetFormatPr defaultColWidth="9.00390625" defaultRowHeight="12.75"/>
  <cols>
    <col min="1" max="1" width="23.00390625" style="0" customWidth="1"/>
    <col min="2" max="2" width="16.125" style="0" customWidth="1"/>
    <col min="3" max="3" width="14.375" style="0" customWidth="1"/>
    <col min="4" max="4" width="15.625" style="0" customWidth="1"/>
    <col min="5" max="5" width="18.75390625" style="0" customWidth="1"/>
    <col min="6" max="6" width="17.75390625" style="0" customWidth="1"/>
    <col min="7" max="7" width="0.74609375" style="0" customWidth="1"/>
  </cols>
  <sheetData>
    <row r="1" spans="1:7" ht="14.25">
      <c r="A1" s="18"/>
      <c r="B1" s="18"/>
      <c r="C1" s="18"/>
      <c r="D1" s="18"/>
      <c r="E1" s="18"/>
      <c r="F1" s="18"/>
      <c r="G1" s="18"/>
    </row>
    <row r="2" spans="1:7" ht="14.25">
      <c r="A2" s="18"/>
      <c r="B2" s="18"/>
      <c r="C2" s="18"/>
      <c r="D2" s="18"/>
      <c r="E2" s="18"/>
      <c r="F2" s="18"/>
      <c r="G2" s="18"/>
    </row>
    <row r="3" spans="1:7" ht="14.25">
      <c r="A3" s="18"/>
      <c r="B3" s="18"/>
      <c r="C3" s="18"/>
      <c r="D3" s="18"/>
      <c r="E3" s="18"/>
      <c r="F3" s="18"/>
      <c r="G3" s="18"/>
    </row>
    <row r="4" spans="1:7" ht="18">
      <c r="A4" s="132" t="s">
        <v>27</v>
      </c>
      <c r="B4" s="132"/>
      <c r="C4" s="132"/>
      <c r="D4" s="132"/>
      <c r="E4" s="132"/>
      <c r="F4" s="132"/>
      <c r="G4" s="18"/>
    </row>
    <row r="5" spans="1:7" ht="14.25">
      <c r="A5" s="18"/>
      <c r="B5" s="18"/>
      <c r="C5" s="18"/>
      <c r="D5" s="18"/>
      <c r="E5" s="18"/>
      <c r="F5" s="18"/>
      <c r="G5" s="18"/>
    </row>
    <row r="6" spans="1:7" ht="15" thickBot="1">
      <c r="A6" s="18"/>
      <c r="B6" s="18"/>
      <c r="C6" s="18"/>
      <c r="D6" s="18"/>
      <c r="E6" s="18"/>
      <c r="F6" s="18"/>
      <c r="G6" s="18"/>
    </row>
    <row r="7" spans="1:7" ht="18" customHeight="1">
      <c r="A7" s="133" t="s">
        <v>59</v>
      </c>
      <c r="B7" s="139" t="s">
        <v>83</v>
      </c>
      <c r="C7" s="143" t="s">
        <v>81</v>
      </c>
      <c r="D7" s="143" t="s">
        <v>28</v>
      </c>
      <c r="E7" s="141" t="s">
        <v>82</v>
      </c>
      <c r="F7" s="135" t="s">
        <v>77</v>
      </c>
      <c r="G7" s="18"/>
    </row>
    <row r="8" spans="1:7" ht="26.25" customHeight="1">
      <c r="A8" s="134"/>
      <c r="B8" s="140"/>
      <c r="C8" s="144"/>
      <c r="D8" s="144"/>
      <c r="E8" s="142"/>
      <c r="F8" s="136"/>
      <c r="G8" s="18"/>
    </row>
    <row r="9" spans="1:7" ht="14.25">
      <c r="A9" s="33" t="s">
        <v>63</v>
      </c>
      <c r="B9" s="19"/>
      <c r="C9" s="19"/>
      <c r="D9" s="19"/>
      <c r="E9" s="19"/>
      <c r="F9" s="34"/>
      <c r="G9" s="18"/>
    </row>
    <row r="10" spans="1:7" ht="14.25">
      <c r="A10" s="35" t="s">
        <v>60</v>
      </c>
      <c r="B10" s="19"/>
      <c r="C10" s="19"/>
      <c r="D10" s="19"/>
      <c r="E10" s="19"/>
      <c r="F10" s="34"/>
      <c r="G10" s="18"/>
    </row>
    <row r="11" spans="1:7" ht="14.25">
      <c r="A11" s="35" t="s">
        <v>61</v>
      </c>
      <c r="B11" s="19"/>
      <c r="C11" s="19"/>
      <c r="D11" s="19"/>
      <c r="E11" s="19"/>
      <c r="F11" s="34"/>
      <c r="G11" s="18"/>
    </row>
    <row r="12" spans="1:7" ht="14.25">
      <c r="A12" s="35" t="s">
        <v>80</v>
      </c>
      <c r="B12" s="19"/>
      <c r="C12" s="19"/>
      <c r="D12" s="19"/>
      <c r="E12" s="19"/>
      <c r="F12" s="34"/>
      <c r="G12" s="18"/>
    </row>
    <row r="13" spans="1:7" ht="14.25">
      <c r="A13" s="35" t="s">
        <v>30</v>
      </c>
      <c r="B13" s="19"/>
      <c r="C13" s="19"/>
      <c r="D13" s="19"/>
      <c r="E13" s="19"/>
      <c r="F13" s="34"/>
      <c r="G13" s="18"/>
    </row>
    <row r="14" spans="1:7" ht="14.25">
      <c r="A14" s="36" t="s">
        <v>62</v>
      </c>
      <c r="B14" s="19"/>
      <c r="C14" s="19"/>
      <c r="D14" s="19"/>
      <c r="E14" s="19"/>
      <c r="F14" s="34"/>
      <c r="G14" s="18"/>
    </row>
    <row r="15" spans="1:7" ht="14.25">
      <c r="A15" s="35" t="s">
        <v>30</v>
      </c>
      <c r="B15" s="19"/>
      <c r="C15" s="19"/>
      <c r="D15" s="19"/>
      <c r="E15" s="19"/>
      <c r="F15" s="34"/>
      <c r="G15" s="18"/>
    </row>
    <row r="16" spans="1:7" ht="14.25">
      <c r="A16" s="36" t="s">
        <v>64</v>
      </c>
      <c r="B16" s="19"/>
      <c r="C16" s="19"/>
      <c r="D16" s="19"/>
      <c r="E16" s="19"/>
      <c r="F16" s="34"/>
      <c r="G16" s="18"/>
    </row>
    <row r="17" spans="1:7" ht="14.25">
      <c r="A17" s="35" t="s">
        <v>65</v>
      </c>
      <c r="B17" s="19"/>
      <c r="C17" s="19"/>
      <c r="D17" s="19"/>
      <c r="E17" s="19"/>
      <c r="F17" s="34"/>
      <c r="G17" s="18"/>
    </row>
    <row r="18" spans="1:7" ht="17.25" customHeight="1">
      <c r="A18" s="35" t="s">
        <v>66</v>
      </c>
      <c r="B18" s="19" t="s">
        <v>72</v>
      </c>
      <c r="C18" s="20">
        <v>25</v>
      </c>
      <c r="D18" s="20" t="s">
        <v>73</v>
      </c>
      <c r="E18" s="19" t="s">
        <v>74</v>
      </c>
      <c r="F18" s="34"/>
      <c r="G18" s="18"/>
    </row>
    <row r="19" spans="1:7" ht="42.75">
      <c r="A19" s="35" t="s">
        <v>30</v>
      </c>
      <c r="B19" s="19" t="s">
        <v>75</v>
      </c>
      <c r="C19" s="20">
        <v>3000</v>
      </c>
      <c r="D19" s="20">
        <v>18</v>
      </c>
      <c r="E19" s="19" t="s">
        <v>76</v>
      </c>
      <c r="F19" s="37" t="s">
        <v>78</v>
      </c>
      <c r="G19" s="18"/>
    </row>
    <row r="20" spans="1:7" ht="14.25">
      <c r="A20" s="36" t="s">
        <v>67</v>
      </c>
      <c r="B20" s="19"/>
      <c r="C20" s="20"/>
      <c r="D20" s="20"/>
      <c r="E20" s="19"/>
      <c r="F20" s="34"/>
      <c r="G20" s="18"/>
    </row>
    <row r="21" spans="1:7" ht="14.25">
      <c r="A21" s="35" t="s">
        <v>68</v>
      </c>
      <c r="B21" s="19"/>
      <c r="C21" s="20"/>
      <c r="D21" s="20"/>
      <c r="E21" s="19"/>
      <c r="F21" s="34"/>
      <c r="G21" s="18"/>
    </row>
    <row r="22" spans="1:7" ht="14.25">
      <c r="A22" s="36" t="s">
        <v>69</v>
      </c>
      <c r="B22" s="19"/>
      <c r="C22" s="20"/>
      <c r="D22" s="20"/>
      <c r="E22" s="19"/>
      <c r="F22" s="34"/>
      <c r="G22" s="18"/>
    </row>
    <row r="23" spans="1:7" ht="14.25">
      <c r="A23" s="35" t="s">
        <v>70</v>
      </c>
      <c r="B23" s="19"/>
      <c r="C23" s="20"/>
      <c r="D23" s="20"/>
      <c r="E23" s="19"/>
      <c r="F23" s="34"/>
      <c r="G23" s="18"/>
    </row>
    <row r="24" spans="1:7" ht="14.25">
      <c r="A24" s="35" t="s">
        <v>71</v>
      </c>
      <c r="B24" s="19"/>
      <c r="C24" s="20">
        <v>2300</v>
      </c>
      <c r="D24" s="20">
        <v>18</v>
      </c>
      <c r="E24" s="19" t="s">
        <v>76</v>
      </c>
      <c r="F24" s="34"/>
      <c r="G24" s="18"/>
    </row>
    <row r="25" spans="1:7" ht="29.25" customHeight="1">
      <c r="A25" s="35" t="s">
        <v>30</v>
      </c>
      <c r="B25" s="21" t="s">
        <v>79</v>
      </c>
      <c r="C25" s="20">
        <v>40</v>
      </c>
      <c r="D25" s="20"/>
      <c r="E25" s="19" t="s">
        <v>76</v>
      </c>
      <c r="F25" s="34"/>
      <c r="G25" s="18"/>
    </row>
    <row r="26" spans="1:7" ht="15">
      <c r="A26" s="38" t="s">
        <v>32</v>
      </c>
      <c r="B26" s="21"/>
      <c r="C26" s="22">
        <f>SUM(C9:C25)</f>
        <v>5365</v>
      </c>
      <c r="D26" s="20"/>
      <c r="E26" s="19"/>
      <c r="F26" s="34"/>
      <c r="G26" s="18"/>
    </row>
    <row r="27" spans="1:7" ht="14.25">
      <c r="A27" s="36" t="s">
        <v>4</v>
      </c>
      <c r="B27" s="19"/>
      <c r="C27" s="19"/>
      <c r="D27" s="19"/>
      <c r="E27" s="19"/>
      <c r="F27" s="34"/>
      <c r="G27" s="18"/>
    </row>
    <row r="28" spans="1:7" ht="15">
      <c r="A28" s="38" t="s">
        <v>33</v>
      </c>
      <c r="B28" s="19"/>
      <c r="C28" s="19"/>
      <c r="D28" s="19"/>
      <c r="E28" s="19"/>
      <c r="F28" s="34"/>
      <c r="G28" s="18"/>
    </row>
    <row r="29" spans="1:7" ht="14.25">
      <c r="A29" s="39" t="s">
        <v>39</v>
      </c>
      <c r="B29" s="23" t="s">
        <v>13</v>
      </c>
      <c r="C29" s="24">
        <v>0.6</v>
      </c>
      <c r="D29" s="19"/>
      <c r="E29" s="23" t="s">
        <v>11</v>
      </c>
      <c r="F29" s="34"/>
      <c r="G29" s="18"/>
    </row>
    <row r="30" spans="1:7" ht="14.25">
      <c r="A30" s="39" t="s">
        <v>15</v>
      </c>
      <c r="B30" s="23" t="s">
        <v>16</v>
      </c>
      <c r="C30" s="24">
        <v>60</v>
      </c>
      <c r="D30" s="19"/>
      <c r="E30" s="23" t="s">
        <v>14</v>
      </c>
      <c r="F30" s="34"/>
      <c r="G30" s="18"/>
    </row>
    <row r="31" spans="1:7" ht="14.25">
      <c r="A31" s="40" t="s">
        <v>40</v>
      </c>
      <c r="B31" s="25" t="s">
        <v>36</v>
      </c>
      <c r="C31" s="19"/>
      <c r="D31" s="19"/>
      <c r="E31" s="25" t="s">
        <v>35</v>
      </c>
      <c r="F31" s="34"/>
      <c r="G31" s="18"/>
    </row>
    <row r="32" spans="1:7" ht="14.25">
      <c r="A32" s="40" t="s">
        <v>41</v>
      </c>
      <c r="B32" s="25" t="s">
        <v>17</v>
      </c>
      <c r="C32" s="19"/>
      <c r="D32" s="19"/>
      <c r="E32" s="25" t="s">
        <v>11</v>
      </c>
      <c r="F32" s="34"/>
      <c r="G32" s="18"/>
    </row>
    <row r="33" spans="1:7" ht="15">
      <c r="A33" s="41" t="s">
        <v>34</v>
      </c>
      <c r="B33" s="19"/>
      <c r="C33" s="19"/>
      <c r="D33" s="19"/>
      <c r="E33" s="19"/>
      <c r="F33" s="34"/>
      <c r="G33" s="18"/>
    </row>
    <row r="34" spans="1:7" ht="14.25">
      <c r="A34" s="39" t="s">
        <v>39</v>
      </c>
      <c r="B34" s="23" t="s">
        <v>13</v>
      </c>
      <c r="C34" s="19"/>
      <c r="D34" s="19"/>
      <c r="E34" s="23" t="s">
        <v>29</v>
      </c>
      <c r="F34" s="34"/>
      <c r="G34" s="18"/>
    </row>
    <row r="35" spans="1:7" ht="14.25">
      <c r="A35" s="39" t="s">
        <v>18</v>
      </c>
      <c r="B35" s="26">
        <v>550202266</v>
      </c>
      <c r="C35" s="19"/>
      <c r="D35" s="19"/>
      <c r="E35" s="23" t="s">
        <v>29</v>
      </c>
      <c r="F35" s="34"/>
      <c r="G35" s="18"/>
    </row>
    <row r="36" spans="1:7" ht="14.25">
      <c r="A36" s="39" t="s">
        <v>57</v>
      </c>
      <c r="B36" s="23" t="s">
        <v>19</v>
      </c>
      <c r="C36" s="27">
        <v>200</v>
      </c>
      <c r="D36" s="27">
        <v>24</v>
      </c>
      <c r="E36" s="23" t="s">
        <v>29</v>
      </c>
      <c r="F36" s="34"/>
      <c r="G36" s="18"/>
    </row>
    <row r="37" spans="1:7" ht="14.25">
      <c r="A37" s="39" t="s">
        <v>42</v>
      </c>
      <c r="B37" s="23" t="s">
        <v>20</v>
      </c>
      <c r="C37" s="19"/>
      <c r="D37" s="19"/>
      <c r="E37" s="23" t="s">
        <v>29</v>
      </c>
      <c r="F37" s="34"/>
      <c r="G37" s="18"/>
    </row>
    <row r="38" spans="1:7" ht="14.25">
      <c r="A38" s="39" t="s">
        <v>43</v>
      </c>
      <c r="B38" s="23"/>
      <c r="C38" s="19"/>
      <c r="D38" s="19"/>
      <c r="E38" s="23" t="s">
        <v>29</v>
      </c>
      <c r="F38" s="34"/>
      <c r="G38" s="18"/>
    </row>
    <row r="39" spans="1:7" ht="14.25">
      <c r="A39" s="39" t="s">
        <v>44</v>
      </c>
      <c r="B39" s="28" t="s">
        <v>17</v>
      </c>
      <c r="C39" s="19"/>
      <c r="D39" s="19"/>
      <c r="E39" s="23" t="s">
        <v>29</v>
      </c>
      <c r="F39" s="34"/>
      <c r="G39" s="18"/>
    </row>
    <row r="40" spans="1:7" ht="28.5">
      <c r="A40" s="42" t="s">
        <v>54</v>
      </c>
      <c r="B40" s="29" t="s">
        <v>56</v>
      </c>
      <c r="C40" s="27">
        <v>200</v>
      </c>
      <c r="D40" s="27">
        <v>22</v>
      </c>
      <c r="E40" s="25" t="s">
        <v>29</v>
      </c>
      <c r="F40" s="34"/>
      <c r="G40" s="18"/>
    </row>
    <row r="41" spans="1:7" ht="14.25">
      <c r="A41" s="42" t="s">
        <v>53</v>
      </c>
      <c r="B41" s="30">
        <v>772507000</v>
      </c>
      <c r="C41" s="27"/>
      <c r="D41" s="27"/>
      <c r="E41" s="25" t="s">
        <v>29</v>
      </c>
      <c r="F41" s="34"/>
      <c r="G41" s="18"/>
    </row>
    <row r="42" spans="1:7" ht="14.25">
      <c r="A42" s="42" t="s">
        <v>37</v>
      </c>
      <c r="B42" s="30" t="s">
        <v>38</v>
      </c>
      <c r="C42" s="27"/>
      <c r="D42" s="27"/>
      <c r="E42" s="25" t="s">
        <v>29</v>
      </c>
      <c r="F42" s="34"/>
      <c r="G42" s="18"/>
    </row>
    <row r="43" spans="1:7" ht="14.25">
      <c r="A43" s="42" t="s">
        <v>45</v>
      </c>
      <c r="B43" s="30" t="s">
        <v>46</v>
      </c>
      <c r="C43" s="27"/>
      <c r="D43" s="27"/>
      <c r="E43" s="25" t="s">
        <v>29</v>
      </c>
      <c r="F43" s="34"/>
      <c r="G43" s="18"/>
    </row>
    <row r="44" spans="1:7" ht="14.25">
      <c r="A44" s="42" t="s">
        <v>47</v>
      </c>
      <c r="B44" s="30" t="s">
        <v>48</v>
      </c>
      <c r="C44" s="27"/>
      <c r="D44" s="27"/>
      <c r="E44" s="25" t="s">
        <v>29</v>
      </c>
      <c r="F44" s="34"/>
      <c r="G44" s="18"/>
    </row>
    <row r="45" spans="1:7" ht="14.25">
      <c r="A45" s="42" t="s">
        <v>49</v>
      </c>
      <c r="B45" s="30" t="s">
        <v>50</v>
      </c>
      <c r="C45" s="27">
        <v>2000</v>
      </c>
      <c r="D45" s="27"/>
      <c r="E45" s="25" t="s">
        <v>29</v>
      </c>
      <c r="F45" s="34"/>
      <c r="G45" s="18"/>
    </row>
    <row r="46" spans="1:7" ht="14.25">
      <c r="A46" s="42" t="s">
        <v>51</v>
      </c>
      <c r="B46" s="30" t="s">
        <v>52</v>
      </c>
      <c r="C46" s="27"/>
      <c r="D46" s="27"/>
      <c r="E46" s="25" t="s">
        <v>29</v>
      </c>
      <c r="F46" s="34"/>
      <c r="G46" s="18"/>
    </row>
    <row r="47" spans="1:7" ht="14.25">
      <c r="A47" s="42" t="s">
        <v>53</v>
      </c>
      <c r="B47" s="30"/>
      <c r="C47" s="27"/>
      <c r="D47" s="27"/>
      <c r="E47" s="25" t="s">
        <v>10</v>
      </c>
      <c r="F47" s="34"/>
      <c r="G47" s="18"/>
    </row>
    <row r="48" spans="1:7" ht="15">
      <c r="A48" s="38" t="s">
        <v>31</v>
      </c>
      <c r="B48" s="30"/>
      <c r="C48" s="27"/>
      <c r="D48" s="27"/>
      <c r="E48" s="25"/>
      <c r="F48" s="34"/>
      <c r="G48" s="18"/>
    </row>
    <row r="49" spans="1:7" ht="14.25">
      <c r="A49" s="39" t="s">
        <v>42</v>
      </c>
      <c r="B49" s="23" t="s">
        <v>20</v>
      </c>
      <c r="C49" s="31">
        <v>8.6</v>
      </c>
      <c r="D49" s="19"/>
      <c r="E49" s="23" t="s">
        <v>21</v>
      </c>
      <c r="F49" s="34"/>
      <c r="G49" s="18"/>
    </row>
    <row r="50" spans="1:7" ht="14.25">
      <c r="A50" s="39" t="s">
        <v>22</v>
      </c>
      <c r="B50" s="26" t="s">
        <v>23</v>
      </c>
      <c r="C50" s="31">
        <v>0.3</v>
      </c>
      <c r="D50" s="19"/>
      <c r="E50" s="23" t="s">
        <v>12</v>
      </c>
      <c r="F50" s="34"/>
      <c r="G50" s="18"/>
    </row>
    <row r="51" spans="1:7" ht="14.25">
      <c r="A51" s="39" t="s">
        <v>58</v>
      </c>
      <c r="B51" s="26" t="s">
        <v>13</v>
      </c>
      <c r="C51" s="31">
        <v>0.3</v>
      </c>
      <c r="D51" s="19"/>
      <c r="E51" s="23" t="s">
        <v>12</v>
      </c>
      <c r="F51" s="34"/>
      <c r="G51" s="18"/>
    </row>
    <row r="52" spans="1:7" ht="14.25">
      <c r="A52" s="39" t="s">
        <v>24</v>
      </c>
      <c r="B52" s="23" t="s">
        <v>17</v>
      </c>
      <c r="C52" s="19"/>
      <c r="D52" s="19"/>
      <c r="E52" s="23" t="s">
        <v>55</v>
      </c>
      <c r="F52" s="34"/>
      <c r="G52" s="18"/>
    </row>
    <row r="53" spans="1:7" ht="14.25">
      <c r="A53" s="39" t="s">
        <v>24</v>
      </c>
      <c r="B53" s="23" t="s">
        <v>17</v>
      </c>
      <c r="C53" s="19"/>
      <c r="D53" s="19"/>
      <c r="E53" s="23" t="s">
        <v>25</v>
      </c>
      <c r="F53" s="34"/>
      <c r="G53" s="18"/>
    </row>
    <row r="54" spans="1:7" ht="15.75" thickBot="1">
      <c r="A54" s="43" t="s">
        <v>32</v>
      </c>
      <c r="B54" s="44"/>
      <c r="C54" s="45">
        <f>SUM(C29:C53)</f>
        <v>2469.8</v>
      </c>
      <c r="D54" s="44"/>
      <c r="E54" s="44"/>
      <c r="F54" s="46"/>
      <c r="G54" s="18"/>
    </row>
    <row r="55" spans="1:7" ht="14.25">
      <c r="A55" s="18"/>
      <c r="B55" s="18"/>
      <c r="C55" s="18"/>
      <c r="D55" s="18"/>
      <c r="E55" s="18"/>
      <c r="F55" s="18"/>
      <c r="G55" s="18"/>
    </row>
    <row r="56" spans="1:7" ht="15">
      <c r="A56" s="2" t="s">
        <v>5</v>
      </c>
      <c r="B56" s="2"/>
      <c r="C56" s="2"/>
      <c r="D56" s="2"/>
      <c r="E56" s="3"/>
      <c r="F56" s="32"/>
      <c r="G56" s="18"/>
    </row>
    <row r="57" spans="1:7" ht="15">
      <c r="A57" s="137" t="s">
        <v>6</v>
      </c>
      <c r="B57" s="137"/>
      <c r="C57" s="137"/>
      <c r="D57" s="137"/>
      <c r="E57" s="138" t="s">
        <v>7</v>
      </c>
      <c r="F57" s="138"/>
      <c r="G57" s="138"/>
    </row>
    <row r="58" spans="1:7" ht="14.25">
      <c r="A58" s="18"/>
      <c r="B58" s="18"/>
      <c r="C58" s="18"/>
      <c r="D58" s="18"/>
      <c r="E58" s="18"/>
      <c r="F58" s="18"/>
      <c r="G58" s="18"/>
    </row>
    <row r="59" spans="1:7" ht="14.25">
      <c r="A59" s="18"/>
      <c r="B59" s="18"/>
      <c r="C59" s="18"/>
      <c r="D59" s="18"/>
      <c r="E59" s="18"/>
      <c r="F59" s="18"/>
      <c r="G59" s="18"/>
    </row>
    <row r="60" spans="1:7" ht="14.25">
      <c r="A60" s="18"/>
      <c r="B60" s="18"/>
      <c r="C60" s="18"/>
      <c r="D60" s="18"/>
      <c r="E60" s="18"/>
      <c r="F60" s="18"/>
      <c r="G60" s="18"/>
    </row>
    <row r="61" spans="1:7" ht="14.25">
      <c r="A61" s="18"/>
      <c r="B61" s="18"/>
      <c r="C61" s="18"/>
      <c r="D61" s="18"/>
      <c r="E61" s="18"/>
      <c r="F61" s="18"/>
      <c r="G61" s="18"/>
    </row>
    <row r="62" spans="1:7" ht="14.25">
      <c r="A62" s="18"/>
      <c r="B62" s="18"/>
      <c r="C62" s="18"/>
      <c r="D62" s="18"/>
      <c r="E62" s="18"/>
      <c r="F62" s="18"/>
      <c r="G62" s="18"/>
    </row>
    <row r="63" spans="1:7" ht="14.25">
      <c r="A63" s="18"/>
      <c r="B63" s="18"/>
      <c r="C63" s="18"/>
      <c r="D63" s="18"/>
      <c r="E63" s="18"/>
      <c r="F63" s="18"/>
      <c r="G63" s="18"/>
    </row>
  </sheetData>
  <sheetProtection/>
  <mergeCells count="9">
    <mergeCell ref="A4:F4"/>
    <mergeCell ref="A7:A8"/>
    <mergeCell ref="F7:F8"/>
    <mergeCell ref="A57:D57"/>
    <mergeCell ref="E57:G57"/>
    <mergeCell ref="B7:B8"/>
    <mergeCell ref="E7:E8"/>
    <mergeCell ref="C7:C8"/>
    <mergeCell ref="D7:D8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5"/>
  <sheetViews>
    <sheetView tabSelected="1" view="pageLayout" workbookViewId="0" topLeftCell="A45">
      <selection activeCell="C62" sqref="C62"/>
    </sheetView>
  </sheetViews>
  <sheetFormatPr defaultColWidth="9.00390625" defaultRowHeight="12.75"/>
  <cols>
    <col min="1" max="1" width="19.375" style="0" customWidth="1"/>
    <col min="2" max="2" width="27.25390625" style="0" customWidth="1"/>
    <col min="4" max="4" width="22.125" style="89" customWidth="1"/>
    <col min="5" max="5" width="26.00390625" style="0" customWidth="1"/>
  </cols>
  <sheetData>
    <row r="1" spans="1:5" ht="15.75">
      <c r="A1" s="148" t="s">
        <v>206</v>
      </c>
      <c r="B1" s="148"/>
      <c r="C1" s="148"/>
      <c r="D1" s="148"/>
      <c r="E1" s="148"/>
    </row>
    <row r="2" spans="1:5" ht="15">
      <c r="A2" s="56"/>
      <c r="B2" s="56"/>
      <c r="C2" s="56"/>
      <c r="D2" s="57"/>
      <c r="E2" s="18"/>
    </row>
    <row r="3" spans="1:5" ht="14.25" customHeight="1">
      <c r="A3" s="149" t="s">
        <v>84</v>
      </c>
      <c r="B3" s="149" t="s">
        <v>106</v>
      </c>
      <c r="C3" s="149" t="s">
        <v>28</v>
      </c>
      <c r="D3" s="149" t="s">
        <v>82</v>
      </c>
      <c r="E3" s="149" t="s">
        <v>98</v>
      </c>
    </row>
    <row r="4" spans="1:5" ht="28.5" customHeight="1">
      <c r="A4" s="149"/>
      <c r="B4" s="149"/>
      <c r="C4" s="149"/>
      <c r="D4" s="149"/>
      <c r="E4" s="149"/>
    </row>
    <row r="5" spans="1:5" ht="12.75">
      <c r="A5" s="92" t="s">
        <v>207</v>
      </c>
      <c r="B5" s="93"/>
      <c r="C5" s="93"/>
      <c r="D5" s="99"/>
      <c r="E5" s="94"/>
    </row>
    <row r="6" spans="1:5" ht="12.75">
      <c r="A6" s="95" t="s">
        <v>90</v>
      </c>
      <c r="B6" s="95"/>
      <c r="C6" s="96">
        <v>16.6</v>
      </c>
      <c r="D6" s="121" t="s">
        <v>76</v>
      </c>
      <c r="E6" s="98"/>
    </row>
    <row r="7" spans="1:5" ht="12.75">
      <c r="A7" s="95" t="s">
        <v>147</v>
      </c>
      <c r="B7" s="95"/>
      <c r="C7" s="96">
        <v>23</v>
      </c>
      <c r="D7" s="121" t="s">
        <v>112</v>
      </c>
      <c r="E7" s="110" t="s">
        <v>145</v>
      </c>
    </row>
    <row r="8" spans="1:5" ht="12.75">
      <c r="A8" s="92" t="s">
        <v>208</v>
      </c>
      <c r="B8" s="93"/>
      <c r="C8" s="93"/>
      <c r="D8" s="122"/>
      <c r="E8" s="94"/>
    </row>
    <row r="9" spans="1:5" ht="12.75">
      <c r="A9" s="95" t="s">
        <v>66</v>
      </c>
      <c r="B9" s="116" t="s">
        <v>219</v>
      </c>
      <c r="C9" s="96"/>
      <c r="D9" s="121" t="s">
        <v>74</v>
      </c>
      <c r="E9" s="98"/>
    </row>
    <row r="10" spans="1:5" ht="15" customHeight="1">
      <c r="A10" s="153" t="s">
        <v>146</v>
      </c>
      <c r="B10" s="130" t="s">
        <v>91</v>
      </c>
      <c r="C10" s="101">
        <v>17.5</v>
      </c>
      <c r="D10" s="123" t="s">
        <v>74</v>
      </c>
      <c r="E10" s="150">
        <v>555130001</v>
      </c>
    </row>
    <row r="11" spans="1:5" ht="12.75">
      <c r="A11" s="154"/>
      <c r="B11" s="130"/>
      <c r="C11" s="101">
        <v>14.8</v>
      </c>
      <c r="D11" s="123" t="s">
        <v>120</v>
      </c>
      <c r="E11" s="151"/>
    </row>
    <row r="12" spans="1:5" ht="12.75">
      <c r="A12" s="154"/>
      <c r="B12" s="130"/>
      <c r="C12" s="101">
        <v>21</v>
      </c>
      <c r="D12" s="123" t="s">
        <v>26</v>
      </c>
      <c r="E12" s="151"/>
    </row>
    <row r="13" spans="1:5" ht="12.75">
      <c r="A13" s="155"/>
      <c r="B13" s="125"/>
      <c r="C13" s="102">
        <v>16</v>
      </c>
      <c r="D13" s="121" t="s">
        <v>154</v>
      </c>
      <c r="E13" s="152"/>
    </row>
    <row r="14" spans="1:5" ht="12.75">
      <c r="A14" s="92" t="s">
        <v>209</v>
      </c>
      <c r="B14" s="122"/>
      <c r="C14" s="93"/>
      <c r="D14" s="99"/>
      <c r="E14" s="94"/>
    </row>
    <row r="15" spans="1:5" ht="12.75">
      <c r="A15" s="153" t="s">
        <v>89</v>
      </c>
      <c r="B15" s="153" t="s">
        <v>218</v>
      </c>
      <c r="C15" s="101">
        <v>21</v>
      </c>
      <c r="D15" s="123" t="s">
        <v>143</v>
      </c>
      <c r="E15" s="150">
        <v>555130001</v>
      </c>
    </row>
    <row r="16" spans="1:5" ht="16.5" customHeight="1">
      <c r="A16" s="154"/>
      <c r="B16" s="154"/>
      <c r="C16" s="101">
        <v>21</v>
      </c>
      <c r="D16" s="123" t="s">
        <v>11</v>
      </c>
      <c r="E16" s="151"/>
    </row>
    <row r="17" spans="1:5" ht="13.5" customHeight="1">
      <c r="A17" s="154"/>
      <c r="B17" s="154"/>
      <c r="C17" s="101">
        <v>17.5</v>
      </c>
      <c r="D17" s="123" t="s">
        <v>135</v>
      </c>
      <c r="E17" s="151"/>
    </row>
    <row r="18" spans="1:5" ht="12.75">
      <c r="A18" s="154"/>
      <c r="B18" s="154"/>
      <c r="C18" s="101">
        <v>21</v>
      </c>
      <c r="D18" s="123" t="s">
        <v>113</v>
      </c>
      <c r="E18" s="151"/>
    </row>
    <row r="19" spans="1:5" ht="12.75">
      <c r="A19" s="154"/>
      <c r="B19" s="154"/>
      <c r="C19" s="101">
        <v>18</v>
      </c>
      <c r="D19" s="123" t="s">
        <v>142</v>
      </c>
      <c r="E19" s="151"/>
    </row>
    <row r="20" spans="1:5" ht="15.75" customHeight="1">
      <c r="A20" s="155"/>
      <c r="B20" s="155"/>
      <c r="C20" s="101">
        <v>14.8</v>
      </c>
      <c r="D20" s="123" t="s">
        <v>141</v>
      </c>
      <c r="E20" s="152"/>
    </row>
    <row r="21" spans="1:5" ht="12.75">
      <c r="A21" s="92" t="s">
        <v>210</v>
      </c>
      <c r="B21" s="93"/>
      <c r="C21" s="93"/>
      <c r="D21" s="99"/>
      <c r="E21" s="94"/>
    </row>
    <row r="22" spans="1:5" ht="15.75" customHeight="1">
      <c r="A22" s="153" t="s">
        <v>216</v>
      </c>
      <c r="B22" s="153" t="s">
        <v>217</v>
      </c>
      <c r="C22" s="101">
        <v>16.5</v>
      </c>
      <c r="D22" s="123" t="s">
        <v>148</v>
      </c>
      <c r="E22" s="103" t="s">
        <v>88</v>
      </c>
    </row>
    <row r="23" spans="1:5" ht="25.5">
      <c r="A23" s="154"/>
      <c r="B23" s="154"/>
      <c r="C23" s="101">
        <v>22</v>
      </c>
      <c r="D23" s="123" t="s">
        <v>113</v>
      </c>
      <c r="E23" s="103" t="s">
        <v>88</v>
      </c>
    </row>
    <row r="24" spans="1:5" ht="12.75">
      <c r="A24" s="154"/>
      <c r="B24" s="154"/>
      <c r="C24" s="101">
        <v>16</v>
      </c>
      <c r="D24" s="123" t="s">
        <v>122</v>
      </c>
      <c r="E24" s="103" t="s">
        <v>136</v>
      </c>
    </row>
    <row r="25" spans="1:5" ht="17.25" customHeight="1">
      <c r="A25" s="154"/>
      <c r="B25" s="154"/>
      <c r="C25" s="101">
        <v>21</v>
      </c>
      <c r="D25" s="123" t="s">
        <v>114</v>
      </c>
      <c r="E25" s="103" t="s">
        <v>149</v>
      </c>
    </row>
    <row r="26" spans="1:5" ht="12.75">
      <c r="A26" s="154"/>
      <c r="B26" s="154"/>
      <c r="C26" s="102">
        <v>16.5</v>
      </c>
      <c r="D26" s="121" t="s">
        <v>115</v>
      </c>
      <c r="E26" s="98"/>
    </row>
    <row r="27" spans="1:5" ht="12.75">
      <c r="A27" s="154"/>
      <c r="B27" s="154"/>
      <c r="C27" s="102">
        <v>22</v>
      </c>
      <c r="D27" s="121" t="s">
        <v>116</v>
      </c>
      <c r="E27" s="98"/>
    </row>
    <row r="28" spans="1:5" ht="12.75">
      <c r="A28" s="154"/>
      <c r="B28" s="154"/>
      <c r="C28" s="104">
        <v>25</v>
      </c>
      <c r="D28" s="121" t="s">
        <v>117</v>
      </c>
      <c r="E28" s="98"/>
    </row>
    <row r="29" spans="1:5" ht="12.75">
      <c r="A29" s="154"/>
      <c r="B29" s="154"/>
      <c r="C29" s="104">
        <v>20</v>
      </c>
      <c r="D29" s="121" t="s">
        <v>118</v>
      </c>
      <c r="E29" s="98"/>
    </row>
    <row r="30" spans="1:5" ht="12.75">
      <c r="A30" s="154"/>
      <c r="B30" s="154"/>
      <c r="C30" s="104">
        <v>18</v>
      </c>
      <c r="D30" s="121" t="s">
        <v>119</v>
      </c>
      <c r="E30" s="98"/>
    </row>
    <row r="31" spans="1:7" ht="12.75">
      <c r="A31" s="155"/>
      <c r="B31" s="155"/>
      <c r="C31" s="105"/>
      <c r="D31" s="97"/>
      <c r="E31" s="98"/>
      <c r="G31" s="89"/>
    </row>
    <row r="32" spans="1:7" ht="12.75">
      <c r="A32" s="166" t="s">
        <v>213</v>
      </c>
      <c r="B32" s="167"/>
      <c r="C32" s="167"/>
      <c r="D32" s="167"/>
      <c r="E32" s="168"/>
      <c r="G32" s="89"/>
    </row>
    <row r="33" spans="1:5" ht="12.75">
      <c r="A33" s="163" t="s">
        <v>212</v>
      </c>
      <c r="B33" s="164"/>
      <c r="C33" s="164"/>
      <c r="D33" s="164"/>
      <c r="E33" s="165"/>
    </row>
    <row r="34" spans="1:5" ht="12.75">
      <c r="A34" s="116" t="s">
        <v>214</v>
      </c>
      <c r="B34" s="117" t="s">
        <v>108</v>
      </c>
      <c r="C34" s="104">
        <v>16</v>
      </c>
      <c r="D34" s="124" t="s">
        <v>85</v>
      </c>
      <c r="E34" s="98"/>
    </row>
    <row r="35" spans="1:5" ht="12.75">
      <c r="A35" s="116" t="s">
        <v>30</v>
      </c>
      <c r="B35" s="117" t="s">
        <v>123</v>
      </c>
      <c r="C35" s="104">
        <v>16</v>
      </c>
      <c r="D35" s="124" t="s">
        <v>85</v>
      </c>
      <c r="E35" s="98"/>
    </row>
    <row r="36" spans="1:5" ht="12.75">
      <c r="A36" s="116" t="s">
        <v>30</v>
      </c>
      <c r="B36" s="117" t="s">
        <v>109</v>
      </c>
      <c r="C36" s="104">
        <v>16</v>
      </c>
      <c r="D36" s="124" t="s">
        <v>85</v>
      </c>
      <c r="E36" s="98"/>
    </row>
    <row r="37" spans="1:5" ht="12.75">
      <c r="A37" s="116"/>
      <c r="B37" s="117" t="s">
        <v>140</v>
      </c>
      <c r="C37" s="104">
        <v>16</v>
      </c>
      <c r="D37" s="124" t="s">
        <v>110</v>
      </c>
      <c r="E37" s="98"/>
    </row>
    <row r="38" spans="1:5" ht="12.75">
      <c r="A38" s="116"/>
      <c r="B38" s="116" t="s">
        <v>137</v>
      </c>
      <c r="C38" s="104">
        <v>16.5</v>
      </c>
      <c r="D38" s="124" t="s">
        <v>85</v>
      </c>
      <c r="E38" s="98"/>
    </row>
    <row r="39" spans="1:5" ht="12.75">
      <c r="A39" s="100" t="s">
        <v>153</v>
      </c>
      <c r="B39" s="129" t="s">
        <v>211</v>
      </c>
      <c r="C39" s="104">
        <v>16.6</v>
      </c>
      <c r="D39" s="121" t="s">
        <v>85</v>
      </c>
      <c r="E39" s="110" t="s">
        <v>151</v>
      </c>
    </row>
    <row r="40" spans="1:5" ht="12.75">
      <c r="A40" s="169" t="s">
        <v>150</v>
      </c>
      <c r="B40" s="153" t="s">
        <v>155</v>
      </c>
      <c r="C40" s="104">
        <v>15.5</v>
      </c>
      <c r="D40" s="125" t="s">
        <v>152</v>
      </c>
      <c r="E40" s="131">
        <v>555750750</v>
      </c>
    </row>
    <row r="41" spans="1:5" ht="12.75">
      <c r="A41" s="170"/>
      <c r="B41" s="155"/>
      <c r="C41" s="108">
        <v>21</v>
      </c>
      <c r="D41" s="126" t="s">
        <v>11</v>
      </c>
      <c r="E41" s="106">
        <v>555320309</v>
      </c>
    </row>
    <row r="42" spans="1:5" ht="12.75">
      <c r="A42" s="162" t="s">
        <v>156</v>
      </c>
      <c r="B42" s="162"/>
      <c r="C42" s="162"/>
      <c r="D42" s="162"/>
      <c r="E42" s="162"/>
    </row>
    <row r="43" spans="1:5" ht="12.75">
      <c r="A43" s="118" t="s">
        <v>157</v>
      </c>
      <c r="B43" s="118" t="s">
        <v>165</v>
      </c>
      <c r="C43" s="109">
        <v>16</v>
      </c>
      <c r="D43" s="119" t="s">
        <v>158</v>
      </c>
      <c r="E43" s="90">
        <v>555883113</v>
      </c>
    </row>
    <row r="44" spans="1:5" ht="12.75">
      <c r="A44" s="118" t="s">
        <v>159</v>
      </c>
      <c r="B44" s="118" t="s">
        <v>160</v>
      </c>
      <c r="C44" s="111">
        <v>16</v>
      </c>
      <c r="D44" s="119" t="s">
        <v>158</v>
      </c>
      <c r="E44" s="91">
        <v>558299261</v>
      </c>
    </row>
    <row r="45" spans="1:5" ht="12.75">
      <c r="A45" s="118" t="s">
        <v>161</v>
      </c>
      <c r="B45" s="127" t="s">
        <v>160</v>
      </c>
      <c r="C45" s="111">
        <v>16</v>
      </c>
      <c r="D45" s="119" t="s">
        <v>158</v>
      </c>
      <c r="E45" s="91">
        <v>557077807</v>
      </c>
    </row>
    <row r="46" spans="1:5" ht="12.75">
      <c r="A46" s="118" t="s">
        <v>162</v>
      </c>
      <c r="B46" s="127" t="s">
        <v>160</v>
      </c>
      <c r="C46" s="111">
        <v>15.5</v>
      </c>
      <c r="D46" s="119" t="s">
        <v>158</v>
      </c>
      <c r="E46" s="90">
        <v>551309071</v>
      </c>
    </row>
    <row r="47" spans="1:5" ht="12.75">
      <c r="A47" s="118" t="s">
        <v>163</v>
      </c>
      <c r="B47" s="118" t="s">
        <v>160</v>
      </c>
      <c r="C47" s="109">
        <v>16.6</v>
      </c>
      <c r="D47" s="119" t="s">
        <v>158</v>
      </c>
      <c r="E47" s="90"/>
    </row>
    <row r="48" spans="1:5" ht="12.75">
      <c r="A48" s="118" t="s">
        <v>164</v>
      </c>
      <c r="B48" s="128" t="s">
        <v>215</v>
      </c>
      <c r="C48" s="109">
        <v>16</v>
      </c>
      <c r="D48" s="119" t="s">
        <v>158</v>
      </c>
      <c r="E48" s="90">
        <v>558161683</v>
      </c>
    </row>
    <row r="49" spans="1:5" ht="12.75">
      <c r="A49" s="156" t="s">
        <v>166</v>
      </c>
      <c r="B49" s="157"/>
      <c r="C49" s="157"/>
      <c r="D49" s="157"/>
      <c r="E49" s="158"/>
    </row>
    <row r="50" spans="1:5" ht="12.75">
      <c r="A50" s="119" t="s">
        <v>167</v>
      </c>
      <c r="B50" s="50" t="s">
        <v>168</v>
      </c>
      <c r="C50" s="107">
        <v>16.5</v>
      </c>
      <c r="D50" s="119" t="s">
        <v>169</v>
      </c>
      <c r="E50" s="159">
        <v>557177007</v>
      </c>
    </row>
    <row r="51" spans="1:5" ht="12.75">
      <c r="A51" s="119"/>
      <c r="B51" s="50"/>
      <c r="C51" s="107">
        <v>21</v>
      </c>
      <c r="D51" s="119" t="s">
        <v>26</v>
      </c>
      <c r="E51" s="160"/>
    </row>
    <row r="52" spans="1:5" ht="12.75">
      <c r="A52" s="119"/>
      <c r="B52" s="50"/>
      <c r="C52" s="107">
        <v>24</v>
      </c>
      <c r="D52" s="119" t="s">
        <v>144</v>
      </c>
      <c r="E52" s="161"/>
    </row>
    <row r="53" spans="1:5" ht="12.75">
      <c r="A53" s="119" t="s">
        <v>167</v>
      </c>
      <c r="B53" s="50" t="s">
        <v>170</v>
      </c>
      <c r="C53" s="107">
        <v>16</v>
      </c>
      <c r="D53" s="119" t="s">
        <v>169</v>
      </c>
      <c r="E53" s="91">
        <v>552828296</v>
      </c>
    </row>
    <row r="54" spans="1:5" ht="12.75">
      <c r="A54" s="119"/>
      <c r="B54" s="50"/>
      <c r="C54" s="107">
        <v>21</v>
      </c>
      <c r="D54" s="119" t="s">
        <v>26</v>
      </c>
      <c r="E54" s="90"/>
    </row>
    <row r="55" spans="1:5" ht="12.75">
      <c r="A55" s="119"/>
      <c r="B55" s="50"/>
      <c r="C55" s="107">
        <v>24</v>
      </c>
      <c r="D55" s="119" t="s">
        <v>144</v>
      </c>
      <c r="E55" s="90"/>
    </row>
    <row r="56" spans="1:5" ht="12.75">
      <c r="A56" s="119" t="s">
        <v>167</v>
      </c>
      <c r="B56" s="50" t="s">
        <v>171</v>
      </c>
      <c r="C56" s="107">
        <v>16.5</v>
      </c>
      <c r="D56" s="119" t="s">
        <v>173</v>
      </c>
      <c r="E56" s="91">
        <v>559222362</v>
      </c>
    </row>
    <row r="57" spans="1:5" ht="12.75">
      <c r="A57" s="119" t="s">
        <v>177</v>
      </c>
      <c r="B57" s="50" t="s">
        <v>178</v>
      </c>
      <c r="C57" s="107">
        <v>16</v>
      </c>
      <c r="D57" s="119" t="s">
        <v>173</v>
      </c>
      <c r="E57" s="91">
        <v>550023545</v>
      </c>
    </row>
    <row r="58" spans="1:5" ht="12.75">
      <c r="A58" s="50"/>
      <c r="B58" s="50" t="s">
        <v>172</v>
      </c>
      <c r="C58" s="107">
        <v>16</v>
      </c>
      <c r="D58" s="119" t="s">
        <v>173</v>
      </c>
      <c r="E58" s="90">
        <v>778629841</v>
      </c>
    </row>
    <row r="59" spans="1:5" ht="12.75">
      <c r="A59" s="50"/>
      <c r="B59" s="50" t="s">
        <v>174</v>
      </c>
      <c r="C59" s="107">
        <v>17</v>
      </c>
      <c r="D59" s="119" t="s">
        <v>173</v>
      </c>
      <c r="E59" s="91">
        <v>552821931</v>
      </c>
    </row>
    <row r="60" spans="1:5" ht="12.75">
      <c r="A60" s="50" t="s">
        <v>175</v>
      </c>
      <c r="B60" s="50" t="s">
        <v>176</v>
      </c>
      <c r="C60" s="107">
        <v>17</v>
      </c>
      <c r="D60" s="119" t="s">
        <v>173</v>
      </c>
      <c r="E60" s="90">
        <v>773382810</v>
      </c>
    </row>
    <row r="61" spans="1:5" ht="12.75">
      <c r="A61" s="213" t="s">
        <v>224</v>
      </c>
      <c r="B61" s="213" t="s">
        <v>225</v>
      </c>
      <c r="C61" s="212" t="s">
        <v>226</v>
      </c>
      <c r="D61" s="213" t="s">
        <v>221</v>
      </c>
      <c r="E61" s="211">
        <v>550506010</v>
      </c>
    </row>
    <row r="62" spans="1:5" ht="12.75">
      <c r="A62" s="118" t="s">
        <v>220</v>
      </c>
      <c r="B62" s="213" t="s">
        <v>222</v>
      </c>
      <c r="C62" s="212" t="s">
        <v>223</v>
      </c>
      <c r="D62" s="213" t="s">
        <v>221</v>
      </c>
      <c r="E62" s="211">
        <v>558855333</v>
      </c>
    </row>
    <row r="63" spans="1:5" ht="12.75">
      <c r="A63" s="156" t="s">
        <v>179</v>
      </c>
      <c r="B63" s="157"/>
      <c r="C63" s="157"/>
      <c r="D63" s="157"/>
      <c r="E63" s="158"/>
    </row>
    <row r="64" spans="1:5" ht="25.5">
      <c r="A64" s="120" t="s">
        <v>180</v>
      </c>
      <c r="B64" s="112" t="s">
        <v>181</v>
      </c>
      <c r="C64" s="112" t="s">
        <v>192</v>
      </c>
      <c r="D64" s="112" t="s">
        <v>190</v>
      </c>
      <c r="E64" s="113">
        <v>777068379</v>
      </c>
    </row>
    <row r="65" spans="1:5" ht="14.25" customHeight="1">
      <c r="A65" s="120" t="s">
        <v>167</v>
      </c>
      <c r="B65" s="120" t="s">
        <v>182</v>
      </c>
      <c r="C65" s="112" t="s">
        <v>205</v>
      </c>
      <c r="D65" s="112" t="s">
        <v>191</v>
      </c>
      <c r="E65" s="113">
        <v>773785957</v>
      </c>
    </row>
    <row r="66" spans="1:5" ht="13.5" customHeight="1">
      <c r="A66" s="120" t="s">
        <v>167</v>
      </c>
      <c r="B66" s="120" t="s">
        <v>183</v>
      </c>
      <c r="C66" s="112" t="s">
        <v>205</v>
      </c>
      <c r="D66" s="112" t="s">
        <v>191</v>
      </c>
      <c r="E66" s="112"/>
    </row>
    <row r="67" spans="1:5" ht="11.25" customHeight="1">
      <c r="A67" s="120" t="s">
        <v>167</v>
      </c>
      <c r="B67" s="120" t="s">
        <v>184</v>
      </c>
      <c r="C67" s="112" t="s">
        <v>205</v>
      </c>
      <c r="D67" s="112" t="s">
        <v>191</v>
      </c>
      <c r="E67" s="113">
        <v>772381623</v>
      </c>
    </row>
    <row r="68" spans="1:5" ht="25.5">
      <c r="A68" s="120" t="s">
        <v>167</v>
      </c>
      <c r="B68" s="120" t="s">
        <v>185</v>
      </c>
      <c r="C68" s="112" t="s">
        <v>205</v>
      </c>
      <c r="D68" s="112" t="s">
        <v>191</v>
      </c>
      <c r="E68" s="113">
        <v>773805316</v>
      </c>
    </row>
    <row r="69" spans="1:5" ht="25.5">
      <c r="A69" s="120" t="s">
        <v>167</v>
      </c>
      <c r="B69" s="120" t="s">
        <v>186</v>
      </c>
      <c r="C69" s="112" t="s">
        <v>205</v>
      </c>
      <c r="D69" s="112" t="s">
        <v>191</v>
      </c>
      <c r="E69" s="113">
        <v>778266434</v>
      </c>
    </row>
    <row r="70" spans="1:5" ht="25.5">
      <c r="A70" s="120" t="s">
        <v>167</v>
      </c>
      <c r="B70" s="120" t="s">
        <v>187</v>
      </c>
      <c r="C70" s="112" t="s">
        <v>205</v>
      </c>
      <c r="D70" s="112" t="s">
        <v>191</v>
      </c>
      <c r="E70" s="113">
        <v>772884670</v>
      </c>
    </row>
    <row r="71" spans="1:5" ht="25.5">
      <c r="A71" s="120" t="s">
        <v>167</v>
      </c>
      <c r="B71" s="120" t="s">
        <v>188</v>
      </c>
      <c r="C71" s="112" t="s">
        <v>205</v>
      </c>
      <c r="D71" s="112" t="s">
        <v>191</v>
      </c>
      <c r="E71" s="113">
        <v>778046212</v>
      </c>
    </row>
    <row r="72" spans="1:5" ht="25.5">
      <c r="A72" s="120" t="s">
        <v>167</v>
      </c>
      <c r="B72" s="120" t="s">
        <v>189</v>
      </c>
      <c r="C72" s="112" t="s">
        <v>205</v>
      </c>
      <c r="D72" s="112" t="s">
        <v>191</v>
      </c>
      <c r="E72" s="113">
        <v>777195211</v>
      </c>
    </row>
    <row r="73" spans="1:5" ht="12.75">
      <c r="A73" s="145" t="s">
        <v>193</v>
      </c>
      <c r="B73" s="146"/>
      <c r="C73" s="146"/>
      <c r="D73" s="146"/>
      <c r="E73" s="147"/>
    </row>
    <row r="74" spans="1:5" ht="13.5" customHeight="1">
      <c r="A74" s="120" t="s">
        <v>167</v>
      </c>
      <c r="B74" s="112" t="s">
        <v>194</v>
      </c>
      <c r="C74" s="112" t="s">
        <v>205</v>
      </c>
      <c r="D74" s="112" t="s">
        <v>191</v>
      </c>
      <c r="E74" s="113">
        <v>773121025</v>
      </c>
    </row>
    <row r="75" spans="1:5" ht="25.5">
      <c r="A75" s="120" t="s">
        <v>167</v>
      </c>
      <c r="B75" s="50" t="s">
        <v>195</v>
      </c>
      <c r="C75" s="112" t="s">
        <v>205</v>
      </c>
      <c r="D75" s="112" t="s">
        <v>191</v>
      </c>
      <c r="E75" s="115">
        <v>771408010</v>
      </c>
    </row>
    <row r="76" spans="1:5" ht="25.5">
      <c r="A76" s="120" t="s">
        <v>196</v>
      </c>
      <c r="B76" s="50" t="s">
        <v>197</v>
      </c>
      <c r="C76" s="112" t="s">
        <v>205</v>
      </c>
      <c r="D76" s="112" t="s">
        <v>191</v>
      </c>
      <c r="E76" s="115">
        <v>555033393</v>
      </c>
    </row>
    <row r="77" spans="1:5" ht="25.5">
      <c r="A77" s="120" t="s">
        <v>167</v>
      </c>
      <c r="B77" s="50" t="s">
        <v>198</v>
      </c>
      <c r="C77" s="112" t="s">
        <v>205</v>
      </c>
      <c r="D77" s="112" t="s">
        <v>191</v>
      </c>
      <c r="E77" s="115">
        <v>552016721</v>
      </c>
    </row>
    <row r="78" spans="1:5" ht="25.5">
      <c r="A78" s="120" t="s">
        <v>167</v>
      </c>
      <c r="B78" s="50" t="s">
        <v>198</v>
      </c>
      <c r="C78" s="112" t="s">
        <v>205</v>
      </c>
      <c r="D78" s="112" t="s">
        <v>191</v>
      </c>
      <c r="E78" s="115">
        <v>773149888</v>
      </c>
    </row>
    <row r="79" spans="1:5" ht="25.5">
      <c r="A79" s="120" t="s">
        <v>167</v>
      </c>
      <c r="B79" s="50" t="s">
        <v>199</v>
      </c>
      <c r="C79" s="112" t="s">
        <v>205</v>
      </c>
      <c r="D79" s="112" t="s">
        <v>191</v>
      </c>
      <c r="E79" s="115">
        <v>777549478</v>
      </c>
    </row>
    <row r="80" spans="1:5" ht="25.5">
      <c r="A80" s="120" t="s">
        <v>204</v>
      </c>
      <c r="B80" s="50" t="s">
        <v>199</v>
      </c>
      <c r="C80" s="112" t="s">
        <v>205</v>
      </c>
      <c r="D80" s="112" t="s">
        <v>191</v>
      </c>
      <c r="E80" s="115">
        <v>778408460</v>
      </c>
    </row>
    <row r="81" spans="1:5" ht="25.5">
      <c r="A81" s="120" t="s">
        <v>167</v>
      </c>
      <c r="B81" s="50" t="s">
        <v>200</v>
      </c>
      <c r="C81" s="112" t="s">
        <v>205</v>
      </c>
      <c r="D81" s="112" t="s">
        <v>191</v>
      </c>
      <c r="E81" s="115">
        <v>770626218</v>
      </c>
    </row>
    <row r="82" spans="1:5" ht="25.5">
      <c r="A82" s="120" t="s">
        <v>167</v>
      </c>
      <c r="B82" s="50" t="s">
        <v>200</v>
      </c>
      <c r="C82" s="112" t="s">
        <v>205</v>
      </c>
      <c r="D82" s="112" t="s">
        <v>191</v>
      </c>
      <c r="E82" s="115">
        <v>700906057</v>
      </c>
    </row>
    <row r="83" spans="1:5" ht="25.5">
      <c r="A83" s="120" t="s">
        <v>167</v>
      </c>
      <c r="B83" s="50" t="s">
        <v>201</v>
      </c>
      <c r="C83" s="112" t="s">
        <v>205</v>
      </c>
      <c r="D83" s="112" t="s">
        <v>191</v>
      </c>
      <c r="E83" s="115">
        <v>554219367</v>
      </c>
    </row>
    <row r="84" spans="1:5" ht="25.5">
      <c r="A84" s="120" t="s">
        <v>167</v>
      </c>
      <c r="B84" s="114" t="s">
        <v>202</v>
      </c>
      <c r="C84" s="112" t="s">
        <v>205</v>
      </c>
      <c r="D84" s="112" t="s">
        <v>191</v>
      </c>
      <c r="E84" s="115">
        <v>779693222</v>
      </c>
    </row>
    <row r="85" spans="1:5" ht="25.5">
      <c r="A85" s="120" t="s">
        <v>167</v>
      </c>
      <c r="B85" s="114" t="s">
        <v>203</v>
      </c>
      <c r="C85" s="112" t="s">
        <v>205</v>
      </c>
      <c r="D85" s="112" t="s">
        <v>191</v>
      </c>
      <c r="E85" s="115">
        <v>771012680</v>
      </c>
    </row>
  </sheetData>
  <sheetProtection/>
  <mergeCells count="22">
    <mergeCell ref="A15:A20"/>
    <mergeCell ref="B15:B20"/>
    <mergeCell ref="A63:E63"/>
    <mergeCell ref="E15:E20"/>
    <mergeCell ref="B22:B31"/>
    <mergeCell ref="A49:E49"/>
    <mergeCell ref="E50:E52"/>
    <mergeCell ref="A42:E42"/>
    <mergeCell ref="A33:E33"/>
    <mergeCell ref="A32:E32"/>
    <mergeCell ref="A40:A41"/>
    <mergeCell ref="B40:B41"/>
    <mergeCell ref="A73:E73"/>
    <mergeCell ref="A1:E1"/>
    <mergeCell ref="E3:E4"/>
    <mergeCell ref="A3:A4"/>
    <mergeCell ref="B3:B4"/>
    <mergeCell ref="C3:C4"/>
    <mergeCell ref="D3:D4"/>
    <mergeCell ref="E10:E13"/>
    <mergeCell ref="A10:A13"/>
    <mergeCell ref="A22:A31"/>
  </mergeCells>
  <printOptions/>
  <pageMargins left="0.45208333333333334" right="0.3937007874015748" top="0.5905511811023623" bottom="0.3937007874015748" header="0.5118110236220472" footer="0.5118110236220472"/>
  <pageSetup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H26"/>
  <sheetViews>
    <sheetView view="pageLayout" zoomScale="0" zoomScalePageLayoutView="0" workbookViewId="0" topLeftCell="C13">
      <selection activeCell="E24" sqref="E24"/>
    </sheetView>
  </sheetViews>
  <sheetFormatPr defaultColWidth="9.00390625" defaultRowHeight="12.75"/>
  <cols>
    <col min="1" max="1" width="18.125" style="0" customWidth="1"/>
    <col min="2" max="2" width="14.875" style="0" customWidth="1"/>
    <col min="3" max="3" width="16.625" style="0" customWidth="1"/>
    <col min="4" max="4" width="17.125" style="0" customWidth="1"/>
    <col min="5" max="5" width="16.00390625" style="0" customWidth="1"/>
    <col min="6" max="6" width="13.625" style="0" customWidth="1"/>
    <col min="7" max="7" width="17.25390625" style="0" customWidth="1"/>
    <col min="8" max="8" width="18.125" style="0" customWidth="1"/>
  </cols>
  <sheetData>
    <row r="3" spans="2:8" ht="15.75">
      <c r="B3" s="48" t="s">
        <v>121</v>
      </c>
      <c r="C3" s="48"/>
      <c r="D3" s="48"/>
      <c r="E3" s="48"/>
      <c r="F3" s="48"/>
      <c r="G3" s="48"/>
      <c r="H3" s="48"/>
    </row>
    <row r="4" spans="1:8" ht="15.75">
      <c r="A4" s="5"/>
      <c r="D4" s="4" t="s">
        <v>107</v>
      </c>
      <c r="E4" s="4"/>
      <c r="F4" s="6"/>
      <c r="G4" s="6"/>
      <c r="H4" s="5"/>
    </row>
    <row r="5" spans="1:8" ht="15.75">
      <c r="A5" s="5"/>
      <c r="B5" s="6"/>
      <c r="C5" s="6"/>
      <c r="D5" s="6"/>
      <c r="E5" s="6"/>
      <c r="F5" s="4"/>
      <c r="G5" s="6"/>
      <c r="H5" s="5"/>
    </row>
    <row r="6" spans="1:8" ht="15.75">
      <c r="A6" s="5"/>
      <c r="B6" s="6"/>
      <c r="C6" s="6"/>
      <c r="D6" s="7"/>
      <c r="E6" s="7"/>
      <c r="F6" s="7"/>
      <c r="G6" s="4" t="s">
        <v>138</v>
      </c>
      <c r="H6" s="5"/>
    </row>
    <row r="7" spans="1:7" ht="15.75" customHeight="1">
      <c r="A7" s="180" t="s">
        <v>92</v>
      </c>
      <c r="B7" s="181" t="s">
        <v>99</v>
      </c>
      <c r="C7" s="175" t="s">
        <v>101</v>
      </c>
      <c r="D7" s="176"/>
      <c r="E7" s="176"/>
      <c r="F7" s="171" t="s">
        <v>103</v>
      </c>
      <c r="G7" s="171" t="s">
        <v>104</v>
      </c>
    </row>
    <row r="8" spans="1:7" ht="18" customHeight="1">
      <c r="A8" s="180"/>
      <c r="B8" s="181"/>
      <c r="C8" s="174" t="s">
        <v>100</v>
      </c>
      <c r="D8" s="178" t="s">
        <v>96</v>
      </c>
      <c r="E8" s="179"/>
      <c r="F8" s="172"/>
      <c r="G8" s="172"/>
    </row>
    <row r="9" spans="1:7" ht="36" customHeight="1" thickBot="1">
      <c r="A9" s="180"/>
      <c r="B9" s="181"/>
      <c r="C9" s="174"/>
      <c r="D9" s="54" t="s">
        <v>102</v>
      </c>
      <c r="E9" s="54" t="s">
        <v>105</v>
      </c>
      <c r="F9" s="173"/>
      <c r="G9" s="172"/>
    </row>
    <row r="10" spans="1:7" ht="15">
      <c r="A10" s="51" t="s">
        <v>9</v>
      </c>
      <c r="B10" s="55">
        <v>5130</v>
      </c>
      <c r="C10" s="11">
        <v>1312</v>
      </c>
      <c r="D10" s="9">
        <v>1312</v>
      </c>
      <c r="E10" s="12"/>
      <c r="F10" s="88">
        <f aca="true" t="shared" si="0" ref="F10:F18">C10/B10</f>
        <v>0.2557504873294347</v>
      </c>
      <c r="G10" s="11">
        <v>425</v>
      </c>
    </row>
    <row r="11" spans="1:7" ht="15">
      <c r="A11" s="52" t="s">
        <v>2</v>
      </c>
      <c r="B11" s="11">
        <v>9140</v>
      </c>
      <c r="C11" s="11">
        <v>1492.9</v>
      </c>
      <c r="D11" s="11">
        <v>1267</v>
      </c>
      <c r="E11" s="12">
        <v>225.9</v>
      </c>
      <c r="F11" s="88">
        <f t="shared" si="0"/>
        <v>0.16333698030634575</v>
      </c>
      <c r="G11" s="11">
        <v>3034</v>
      </c>
    </row>
    <row r="12" spans="1:7" ht="15">
      <c r="A12" s="51" t="s">
        <v>93</v>
      </c>
      <c r="B12" s="55">
        <v>3980</v>
      </c>
      <c r="C12" s="11">
        <v>556.3</v>
      </c>
      <c r="D12" s="11">
        <v>556.3</v>
      </c>
      <c r="E12" s="12"/>
      <c r="F12" s="88">
        <f t="shared" si="0"/>
        <v>0.13977386934673366</v>
      </c>
      <c r="G12" s="12">
        <v>253</v>
      </c>
    </row>
    <row r="13" spans="1:7" ht="15">
      <c r="A13" s="49" t="s">
        <v>1</v>
      </c>
      <c r="B13" s="11">
        <v>7950</v>
      </c>
      <c r="C13" s="11">
        <v>2048</v>
      </c>
      <c r="D13" s="11">
        <v>2048</v>
      </c>
      <c r="E13" s="12"/>
      <c r="F13" s="88">
        <f t="shared" si="0"/>
        <v>0.25761006289308175</v>
      </c>
      <c r="G13" s="11">
        <v>3479</v>
      </c>
    </row>
    <row r="14" spans="1:7" ht="15">
      <c r="A14" s="49" t="s">
        <v>95</v>
      </c>
      <c r="B14" s="11">
        <v>6240</v>
      </c>
      <c r="C14" s="11">
        <v>583</v>
      </c>
      <c r="D14" s="11">
        <v>583</v>
      </c>
      <c r="E14" s="12"/>
      <c r="F14" s="88">
        <f t="shared" si="0"/>
        <v>0.09342948717948718</v>
      </c>
      <c r="G14" s="11">
        <v>236</v>
      </c>
    </row>
    <row r="15" spans="1:7" ht="15">
      <c r="A15" s="49" t="s">
        <v>0</v>
      </c>
      <c r="B15" s="11">
        <v>11340</v>
      </c>
      <c r="C15" s="11">
        <v>11010</v>
      </c>
      <c r="D15" s="11">
        <v>3410</v>
      </c>
      <c r="E15" s="12">
        <v>7600</v>
      </c>
      <c r="F15" s="88">
        <f t="shared" si="0"/>
        <v>0.9708994708994709</v>
      </c>
      <c r="G15" s="11">
        <v>8928</v>
      </c>
    </row>
    <row r="16" spans="1:7" ht="15">
      <c r="A16" s="49" t="s">
        <v>94</v>
      </c>
      <c r="B16" s="11">
        <v>3920</v>
      </c>
      <c r="C16" s="11">
        <v>972</v>
      </c>
      <c r="D16" s="11">
        <v>872</v>
      </c>
      <c r="E16" s="12">
        <v>100</v>
      </c>
      <c r="F16" s="88">
        <f t="shared" si="0"/>
        <v>0.2479591836734694</v>
      </c>
      <c r="G16" s="11">
        <v>530</v>
      </c>
    </row>
    <row r="17" spans="1:7" ht="15">
      <c r="A17" s="53" t="s">
        <v>8</v>
      </c>
      <c r="B17" s="11">
        <v>9100</v>
      </c>
      <c r="C17" s="11">
        <v>2381</v>
      </c>
      <c r="D17" s="11">
        <v>2217</v>
      </c>
      <c r="E17" s="12">
        <v>164</v>
      </c>
      <c r="F17" s="88">
        <f t="shared" si="0"/>
        <v>0.26164835164835165</v>
      </c>
      <c r="G17" s="13">
        <v>2170</v>
      </c>
    </row>
    <row r="18" spans="1:7" ht="16.5" thickBot="1">
      <c r="A18" s="1" t="s">
        <v>3</v>
      </c>
      <c r="B18" s="14">
        <f>SUM(B10:B17)</f>
        <v>56800</v>
      </c>
      <c r="C18" s="11">
        <v>20355.2</v>
      </c>
      <c r="D18" s="14">
        <f>SUM(D10:D17)</f>
        <v>12265.3</v>
      </c>
      <c r="E18" s="87">
        <f>SUM(E8:E17)</f>
        <v>8089.9</v>
      </c>
      <c r="F18" s="88">
        <f t="shared" si="0"/>
        <v>0.3583661971830986</v>
      </c>
      <c r="G18" s="15">
        <f>SUM(G10:G17)</f>
        <v>19055</v>
      </c>
    </row>
    <row r="19" spans="1:7" ht="15.75">
      <c r="A19" s="16" t="s">
        <v>111</v>
      </c>
      <c r="B19" s="10"/>
      <c r="C19" s="11"/>
      <c r="D19" s="10"/>
      <c r="E19" s="87">
        <v>6850</v>
      </c>
      <c r="F19" s="10"/>
      <c r="G19" s="8"/>
    </row>
    <row r="20" spans="1:8" ht="15">
      <c r="A20" s="17"/>
      <c r="B20" s="17"/>
      <c r="C20" s="17"/>
      <c r="D20" s="17"/>
      <c r="E20" s="17"/>
      <c r="F20" s="17"/>
      <c r="G20" s="17"/>
      <c r="H20" s="17"/>
    </row>
    <row r="21" spans="1:8" ht="15">
      <c r="A21" s="17"/>
      <c r="B21" s="17"/>
      <c r="C21" s="17"/>
      <c r="D21" s="17"/>
      <c r="E21" s="17" t="s">
        <v>97</v>
      </c>
      <c r="F21" s="17"/>
      <c r="G21" s="17"/>
      <c r="H21" s="17"/>
    </row>
    <row r="22" spans="1:8" ht="15">
      <c r="A22" s="17"/>
      <c r="B22" s="17"/>
      <c r="C22" s="17"/>
      <c r="D22" s="17"/>
      <c r="E22" s="17"/>
      <c r="F22" s="17"/>
      <c r="G22" s="17"/>
      <c r="H22" s="17"/>
    </row>
    <row r="23" spans="1:8" ht="15">
      <c r="A23" s="17"/>
      <c r="B23" s="17"/>
      <c r="C23" s="17"/>
      <c r="D23" s="17"/>
      <c r="E23" s="17"/>
      <c r="F23" s="17"/>
      <c r="G23" s="17"/>
      <c r="H23" s="17"/>
    </row>
    <row r="24" spans="1:8" ht="15">
      <c r="A24" s="17"/>
      <c r="B24" s="17"/>
      <c r="C24" s="17"/>
      <c r="D24" s="17"/>
      <c r="E24" s="17"/>
      <c r="F24" s="17"/>
      <c r="G24" s="17"/>
      <c r="H24" s="17"/>
    </row>
    <row r="25" spans="1:8" ht="15.75">
      <c r="A25" s="2" t="s">
        <v>86</v>
      </c>
      <c r="B25" s="2"/>
      <c r="C25" s="2"/>
      <c r="D25" s="2"/>
      <c r="E25" s="3"/>
      <c r="F25" s="32"/>
      <c r="G25" s="17"/>
      <c r="H25" s="17"/>
    </row>
    <row r="26" spans="1:6" ht="15">
      <c r="A26" s="177" t="s">
        <v>87</v>
      </c>
      <c r="B26" s="177"/>
      <c r="C26" s="177"/>
      <c r="D26" s="177"/>
      <c r="F26" s="47" t="s">
        <v>7</v>
      </c>
    </row>
  </sheetData>
  <sheetProtection/>
  <mergeCells count="8">
    <mergeCell ref="F7:F9"/>
    <mergeCell ref="G7:G9"/>
    <mergeCell ref="C8:C9"/>
    <mergeCell ref="C7:E7"/>
    <mergeCell ref="A26:D26"/>
    <mergeCell ref="D8:E8"/>
    <mergeCell ref="A7:A9"/>
    <mergeCell ref="B7:B9"/>
  </mergeCells>
  <printOptions/>
  <pageMargins left="1.1811023622047245" right="0.7874015748031497" top="0.984251968503937" bottom="0.984251968503937" header="0.5118110236220472" footer="0.5118110236220472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6:O30"/>
  <sheetViews>
    <sheetView zoomScalePageLayoutView="0" workbookViewId="0" topLeftCell="A1">
      <selection activeCell="L39" sqref="L39"/>
    </sheetView>
  </sheetViews>
  <sheetFormatPr defaultColWidth="9.00390625" defaultRowHeight="12.75"/>
  <cols>
    <col min="4" max="4" width="8.125" style="0" customWidth="1"/>
    <col min="5" max="5" width="12.75390625" style="0" customWidth="1"/>
    <col min="9" max="9" width="8.375" style="0" customWidth="1"/>
    <col min="10" max="10" width="6.625" style="0" customWidth="1"/>
    <col min="12" max="12" width="8.25390625" style="0" customWidth="1"/>
    <col min="13" max="13" width="5.25390625" style="0" customWidth="1"/>
    <col min="15" max="15" width="6.875" style="0" customWidth="1"/>
  </cols>
  <sheetData>
    <row r="6" spans="3:7" ht="18">
      <c r="C6" s="59" t="s">
        <v>124</v>
      </c>
      <c r="E6" s="59"/>
      <c r="F6" s="59"/>
      <c r="G6" s="59"/>
    </row>
    <row r="7" spans="2:13" ht="18">
      <c r="B7" s="60" t="s">
        <v>125</v>
      </c>
      <c r="E7" s="60"/>
      <c r="F7" s="60"/>
      <c r="G7" s="60"/>
      <c r="H7" s="60"/>
      <c r="I7" s="60"/>
      <c r="J7" s="60"/>
      <c r="K7" s="60"/>
      <c r="L7" s="61"/>
      <c r="M7" s="61"/>
    </row>
    <row r="8" spans="2:13" ht="15">
      <c r="B8" s="62"/>
      <c r="C8" s="62"/>
      <c r="D8" s="62"/>
      <c r="E8" s="62"/>
      <c r="F8" s="62"/>
      <c r="G8" s="62"/>
      <c r="H8" s="62"/>
      <c r="I8" s="62"/>
      <c r="J8" s="61"/>
      <c r="K8" s="61"/>
      <c r="L8" s="61"/>
      <c r="M8" s="61"/>
    </row>
    <row r="9" spans="2:13" ht="15">
      <c r="B9" s="62"/>
      <c r="C9" s="62"/>
      <c r="D9" s="62"/>
      <c r="E9" s="62"/>
      <c r="F9" s="62"/>
      <c r="G9" s="62"/>
      <c r="H9" s="62"/>
      <c r="I9" s="62"/>
      <c r="J9" s="61"/>
      <c r="K9" s="61"/>
      <c r="M9" s="61"/>
    </row>
    <row r="10" spans="2:13" ht="15"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3" t="s">
        <v>139</v>
      </c>
      <c r="M10" s="61"/>
    </row>
    <row r="11" ht="13.5" thickBot="1"/>
    <row r="12" spans="1:15" ht="15.75" thickBot="1">
      <c r="A12" s="199" t="s">
        <v>92</v>
      </c>
      <c r="B12" s="202" t="s">
        <v>126</v>
      </c>
      <c r="C12" s="205" t="s">
        <v>127</v>
      </c>
      <c r="D12" s="208" t="s">
        <v>128</v>
      </c>
      <c r="E12" s="182" t="s">
        <v>129</v>
      </c>
      <c r="F12" s="183"/>
      <c r="G12" s="184"/>
      <c r="H12" s="182" t="s">
        <v>130</v>
      </c>
      <c r="I12" s="183"/>
      <c r="J12" s="184"/>
      <c r="K12" s="185" t="s">
        <v>131</v>
      </c>
      <c r="L12" s="186"/>
      <c r="M12" s="187"/>
      <c r="N12" s="186" t="s">
        <v>132</v>
      </c>
      <c r="O12" s="188"/>
    </row>
    <row r="13" spans="1:15" ht="12.75">
      <c r="A13" s="200"/>
      <c r="B13" s="203"/>
      <c r="C13" s="206"/>
      <c r="D13" s="209"/>
      <c r="E13" s="189" t="s">
        <v>126</v>
      </c>
      <c r="F13" s="191" t="s">
        <v>127</v>
      </c>
      <c r="G13" s="193" t="s">
        <v>128</v>
      </c>
      <c r="H13" s="189" t="s">
        <v>126</v>
      </c>
      <c r="I13" s="191" t="s">
        <v>127</v>
      </c>
      <c r="J13" s="193" t="s">
        <v>128</v>
      </c>
      <c r="K13" s="189" t="s">
        <v>126</v>
      </c>
      <c r="L13" s="191" t="s">
        <v>127</v>
      </c>
      <c r="M13" s="196" t="s">
        <v>128</v>
      </c>
      <c r="N13" s="196" t="s">
        <v>127</v>
      </c>
      <c r="O13" s="193" t="s">
        <v>128</v>
      </c>
    </row>
    <row r="14" spans="1:15" ht="13.5" thickBot="1">
      <c r="A14" s="201"/>
      <c r="B14" s="204"/>
      <c r="C14" s="207"/>
      <c r="D14" s="210"/>
      <c r="E14" s="190"/>
      <c r="F14" s="192"/>
      <c r="G14" s="194"/>
      <c r="H14" s="190"/>
      <c r="I14" s="192"/>
      <c r="J14" s="194"/>
      <c r="K14" s="190"/>
      <c r="L14" s="195"/>
      <c r="M14" s="197"/>
      <c r="N14" s="197"/>
      <c r="O14" s="198"/>
    </row>
    <row r="15" spans="1:15" ht="14.25">
      <c r="A15" s="64" t="s">
        <v>9</v>
      </c>
      <c r="B15" s="65">
        <v>6680</v>
      </c>
      <c r="C15" s="66">
        <f aca="true" t="shared" si="0" ref="C15:C22">F15+I15+L15</f>
        <v>1312</v>
      </c>
      <c r="D15" s="67"/>
      <c r="E15" s="65">
        <v>5130</v>
      </c>
      <c r="F15" s="65">
        <v>1312</v>
      </c>
      <c r="G15" s="67">
        <f aca="true" t="shared" si="1" ref="G15:G23">F15/E15</f>
        <v>0.2557504873294347</v>
      </c>
      <c r="H15" s="65">
        <v>1300</v>
      </c>
      <c r="I15" s="65"/>
      <c r="J15" s="65"/>
      <c r="K15" s="65">
        <v>250</v>
      </c>
      <c r="L15" s="50"/>
      <c r="M15" s="50"/>
      <c r="N15" s="50"/>
      <c r="O15" s="50"/>
    </row>
    <row r="16" spans="1:15" ht="15" thickBot="1">
      <c r="A16" s="64" t="s">
        <v>2</v>
      </c>
      <c r="B16" s="65">
        <v>11748</v>
      </c>
      <c r="C16" s="66">
        <v>1492.9</v>
      </c>
      <c r="D16" s="67"/>
      <c r="E16" s="65">
        <v>9140</v>
      </c>
      <c r="F16" s="65">
        <v>1267</v>
      </c>
      <c r="G16" s="67">
        <f t="shared" si="1"/>
        <v>0.13862144420131292</v>
      </c>
      <c r="H16" s="65">
        <v>2458</v>
      </c>
      <c r="I16" s="65" t="s">
        <v>97</v>
      </c>
      <c r="J16" s="65"/>
      <c r="K16" s="65">
        <v>150</v>
      </c>
      <c r="L16" s="65">
        <v>38.7</v>
      </c>
      <c r="M16" s="65"/>
      <c r="N16" s="65">
        <v>187.2</v>
      </c>
      <c r="O16" s="65"/>
    </row>
    <row r="17" spans="1:15" ht="14.25">
      <c r="A17" s="68" t="s">
        <v>93</v>
      </c>
      <c r="B17" s="66">
        <v>6067</v>
      </c>
      <c r="C17" s="66">
        <f t="shared" si="0"/>
        <v>556.3</v>
      </c>
      <c r="D17" s="69"/>
      <c r="E17" s="66">
        <v>3980</v>
      </c>
      <c r="F17" s="66">
        <v>556.3</v>
      </c>
      <c r="G17" s="69">
        <f t="shared" si="1"/>
        <v>0.13977386934673366</v>
      </c>
      <c r="H17" s="66">
        <v>1087</v>
      </c>
      <c r="I17" s="66"/>
      <c r="J17" s="66"/>
      <c r="K17" s="66">
        <v>1000</v>
      </c>
      <c r="L17" s="65"/>
      <c r="M17" s="50"/>
      <c r="N17" s="50"/>
      <c r="O17" s="50"/>
    </row>
    <row r="18" spans="1:15" ht="14.25">
      <c r="A18" s="64" t="s">
        <v>1</v>
      </c>
      <c r="B18" s="65">
        <v>10606</v>
      </c>
      <c r="C18" s="66">
        <f t="shared" si="0"/>
        <v>2048</v>
      </c>
      <c r="D18" s="67"/>
      <c r="E18" s="65">
        <v>7950</v>
      </c>
      <c r="F18" s="65">
        <v>2048</v>
      </c>
      <c r="G18" s="67">
        <f t="shared" si="1"/>
        <v>0.25761006289308175</v>
      </c>
      <c r="H18" s="65">
        <v>2206</v>
      </c>
      <c r="I18" s="65"/>
      <c r="J18" s="65"/>
      <c r="K18" s="65">
        <v>450</v>
      </c>
      <c r="L18" s="65"/>
      <c r="M18" s="65"/>
      <c r="N18" s="65"/>
      <c r="O18" s="50"/>
    </row>
    <row r="19" spans="1:15" ht="14.25">
      <c r="A19" s="64" t="s">
        <v>95</v>
      </c>
      <c r="B19" s="65">
        <v>8134</v>
      </c>
      <c r="C19" s="66">
        <f t="shared" si="0"/>
        <v>583</v>
      </c>
      <c r="D19" s="67"/>
      <c r="E19" s="65">
        <v>6240</v>
      </c>
      <c r="F19" s="65">
        <v>583</v>
      </c>
      <c r="G19" s="67">
        <f t="shared" si="1"/>
        <v>0.09342948717948718</v>
      </c>
      <c r="H19" s="65">
        <v>1744</v>
      </c>
      <c r="I19" s="65"/>
      <c r="J19" s="65"/>
      <c r="K19" s="65">
        <v>150</v>
      </c>
      <c r="L19" s="65"/>
      <c r="M19" s="65"/>
      <c r="N19" s="65"/>
      <c r="O19" s="65"/>
    </row>
    <row r="20" spans="1:15" ht="14.25">
      <c r="A20" s="64" t="s">
        <v>0</v>
      </c>
      <c r="B20" s="65">
        <v>41799</v>
      </c>
      <c r="C20" s="66">
        <v>11010</v>
      </c>
      <c r="D20" s="67"/>
      <c r="E20" s="65">
        <v>11340</v>
      </c>
      <c r="F20" s="65">
        <v>10610</v>
      </c>
      <c r="G20" s="67">
        <f t="shared" si="1"/>
        <v>0.935626102292769</v>
      </c>
      <c r="H20" s="65">
        <v>29459</v>
      </c>
      <c r="I20" s="65"/>
      <c r="J20" s="65"/>
      <c r="K20" s="65">
        <v>1000</v>
      </c>
      <c r="L20" s="65"/>
      <c r="M20" s="65"/>
      <c r="N20" s="65">
        <v>400</v>
      </c>
      <c r="O20" s="65"/>
    </row>
    <row r="21" spans="1:15" ht="14.25">
      <c r="A21" s="64" t="s">
        <v>94</v>
      </c>
      <c r="B21" s="65">
        <v>5442</v>
      </c>
      <c r="C21" s="66">
        <v>972</v>
      </c>
      <c r="D21" s="67"/>
      <c r="E21" s="65">
        <v>3920</v>
      </c>
      <c r="F21" s="65">
        <v>952</v>
      </c>
      <c r="G21" s="67">
        <f t="shared" si="1"/>
        <v>0.24285714285714285</v>
      </c>
      <c r="H21" s="65">
        <v>1022</v>
      </c>
      <c r="I21" s="65"/>
      <c r="J21" s="65"/>
      <c r="K21" s="65">
        <v>500</v>
      </c>
      <c r="L21" s="65"/>
      <c r="M21" s="65"/>
      <c r="N21" s="65">
        <v>20</v>
      </c>
      <c r="O21" s="65"/>
    </row>
    <row r="22" spans="1:15" ht="14.25">
      <c r="A22" s="64" t="s">
        <v>8</v>
      </c>
      <c r="B22" s="65">
        <v>12124</v>
      </c>
      <c r="C22" s="66">
        <f t="shared" si="0"/>
        <v>2381</v>
      </c>
      <c r="D22" s="67"/>
      <c r="E22" s="65">
        <v>9100</v>
      </c>
      <c r="F22" s="65">
        <v>2381</v>
      </c>
      <c r="G22" s="67">
        <f t="shared" si="1"/>
        <v>0.26164835164835165</v>
      </c>
      <c r="H22" s="65">
        <v>2324</v>
      </c>
      <c r="I22" s="65"/>
      <c r="J22" s="65"/>
      <c r="K22" s="65">
        <v>700</v>
      </c>
      <c r="L22" s="65"/>
      <c r="M22" s="65"/>
      <c r="N22" s="65"/>
      <c r="O22" s="65"/>
    </row>
    <row r="23" spans="1:15" ht="15.75" thickBot="1">
      <c r="A23" s="70" t="s">
        <v>3</v>
      </c>
      <c r="B23" s="71">
        <v>102600</v>
      </c>
      <c r="C23" s="72">
        <f>SUM(C15:C22)</f>
        <v>20355.2</v>
      </c>
      <c r="D23" s="73"/>
      <c r="E23" s="74">
        <v>56800</v>
      </c>
      <c r="F23" s="74">
        <f>SUM(F15:F22)</f>
        <v>19709.3</v>
      </c>
      <c r="G23" s="75">
        <f t="shared" si="1"/>
        <v>0.3469947183098591</v>
      </c>
      <c r="H23" s="74">
        <v>41600</v>
      </c>
      <c r="I23" s="74">
        <f>SUM(I15:I22)</f>
        <v>0</v>
      </c>
      <c r="J23" s="66"/>
      <c r="K23" s="74">
        <v>4200</v>
      </c>
      <c r="L23" s="74">
        <f>SUM(L16:L22)</f>
        <v>38.7</v>
      </c>
      <c r="M23" s="74"/>
      <c r="N23" s="74">
        <f>SUM(N16:N22)</f>
        <v>607.2</v>
      </c>
      <c r="O23" s="74"/>
    </row>
    <row r="24" spans="1:15" ht="15">
      <c r="A24" s="76" t="s">
        <v>133</v>
      </c>
      <c r="B24" s="77"/>
      <c r="C24" s="77"/>
      <c r="D24" s="78"/>
      <c r="E24" s="79"/>
      <c r="F24" s="79"/>
      <c r="G24" s="80"/>
      <c r="H24" s="79"/>
      <c r="I24" s="79"/>
      <c r="J24" s="80"/>
      <c r="K24" s="79"/>
      <c r="L24" s="79"/>
      <c r="M24" s="79"/>
      <c r="N24" s="79"/>
      <c r="O24" s="79"/>
    </row>
    <row r="25" spans="1:15" ht="45.75" thickBot="1">
      <c r="A25" s="81" t="s">
        <v>134</v>
      </c>
      <c r="B25" s="82">
        <f>SUM(B23:B24)</f>
        <v>102600</v>
      </c>
      <c r="C25" s="82">
        <f>SUM(C23:C24)</f>
        <v>20355.2</v>
      </c>
      <c r="D25" s="83">
        <f>C25/B23</f>
        <v>0.19839376218323587</v>
      </c>
      <c r="E25" s="84"/>
      <c r="F25" s="84">
        <f>SUM(F23:F24)</f>
        <v>19709.3</v>
      </c>
      <c r="G25" s="85">
        <f>F25/E23</f>
        <v>0.3469947183098591</v>
      </c>
      <c r="H25" s="84"/>
      <c r="I25" s="84"/>
      <c r="J25" s="84"/>
      <c r="K25" s="84"/>
      <c r="L25" s="84"/>
      <c r="M25" s="84"/>
      <c r="N25" s="84"/>
      <c r="O25" s="84"/>
    </row>
    <row r="29" spans="2:12" ht="15">
      <c r="B29" s="177" t="s">
        <v>5</v>
      </c>
      <c r="C29" s="177"/>
      <c r="D29" s="177"/>
      <c r="E29" s="177"/>
      <c r="F29" s="177"/>
      <c r="G29" s="177"/>
      <c r="H29" s="177"/>
      <c r="I29" s="86"/>
      <c r="J29" s="86"/>
      <c r="K29" s="86"/>
      <c r="L29" s="61"/>
    </row>
    <row r="30" spans="2:12" ht="15">
      <c r="B30" s="137" t="s">
        <v>6</v>
      </c>
      <c r="C30" s="137"/>
      <c r="D30" s="137"/>
      <c r="E30" s="137"/>
      <c r="F30" s="137"/>
      <c r="G30" s="58"/>
      <c r="H30" s="58"/>
      <c r="I30" s="137" t="s">
        <v>7</v>
      </c>
      <c r="J30" s="137"/>
      <c r="K30" s="137"/>
      <c r="L30" s="137"/>
    </row>
  </sheetData>
  <sheetProtection/>
  <mergeCells count="22">
    <mergeCell ref="O13:O14"/>
    <mergeCell ref="A12:A14"/>
    <mergeCell ref="B12:B14"/>
    <mergeCell ref="C12:C14"/>
    <mergeCell ref="D12:D14"/>
    <mergeCell ref="E12:G12"/>
    <mergeCell ref="I13:I14"/>
    <mergeCell ref="J13:J14"/>
    <mergeCell ref="K13:K14"/>
    <mergeCell ref="L13:L14"/>
    <mergeCell ref="M13:M14"/>
    <mergeCell ref="N13:N14"/>
    <mergeCell ref="B29:H29"/>
    <mergeCell ref="B30:F30"/>
    <mergeCell ref="I30:L30"/>
    <mergeCell ref="H12:J12"/>
    <mergeCell ref="K12:M12"/>
    <mergeCell ref="N12:O12"/>
    <mergeCell ref="E13:E14"/>
    <mergeCell ref="F13:F14"/>
    <mergeCell ref="G13:G14"/>
    <mergeCell ref="H13:H14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FuckYouBill</dc:creator>
  <cp:keywords/>
  <dc:description/>
  <cp:lastModifiedBy>admin</cp:lastModifiedBy>
  <cp:lastPrinted>2017-02-21T11:39:39Z</cp:lastPrinted>
  <dcterms:created xsi:type="dcterms:W3CDTF">2014-01-14T09:58:11Z</dcterms:created>
  <dcterms:modified xsi:type="dcterms:W3CDTF">2017-02-27T10:37:34Z</dcterms:modified>
  <cp:category/>
  <cp:version/>
  <cp:contentType/>
  <cp:contentStatus/>
</cp:coreProperties>
</file>